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120" yWindow="-120" windowWidth="23256" windowHeight="13176" tabRatio="941" activeTab="3"/>
  </bookViews>
  <sheets>
    <sheet name="Schedule No. 1A" sheetId="15" r:id="rId1"/>
    <sheet name="Schedule No. 2A" sheetId="18" r:id="rId2"/>
    <sheet name="Schedule No. 3A" sheetId="17" r:id="rId3"/>
    <sheet name="Schedule No. 4A"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s>
  <definedNames>
    <definedName name="\0">#REF!</definedName>
    <definedName name="\1">#N/A</definedName>
    <definedName name="\A">#REF!</definedName>
    <definedName name="\aa">#REF!</definedName>
    <definedName name="\B">#REF!</definedName>
    <definedName name="\C">#REF!</definedName>
    <definedName name="\c1">#REF!</definedName>
    <definedName name="\d">#REF!</definedName>
    <definedName name="\g">#REF!</definedName>
    <definedName name="\H">#REF!</definedName>
    <definedName name="\i">#REF!</definedName>
    <definedName name="\l">#REF!</definedName>
    <definedName name="\M">#REF!</definedName>
    <definedName name="\N">#REF!</definedName>
    <definedName name="\P">#REF!</definedName>
    <definedName name="\R">#REF!</definedName>
    <definedName name="\S">#REF!</definedName>
    <definedName name="\U">#REF!</definedName>
    <definedName name="\V">#REF!</definedName>
    <definedName name="\x">#REF!</definedName>
    <definedName name="\z">#REF!</definedName>
    <definedName name="_">"tcap"</definedName>
    <definedName name="____________________________________________Xl1">#REF!</definedName>
    <definedName name="___________________________________________Xl1">#REF!</definedName>
    <definedName name="_________________________________________Xl1">#REF!</definedName>
    <definedName name="________________________________________Xl1">#REF!</definedName>
    <definedName name="_______________________________________Xl1">#REF!</definedName>
    <definedName name="______________________________________b111121">'[1]PACK (B)'!#REF!</definedName>
    <definedName name="_____________________________________Xl1">#REF!</definedName>
    <definedName name="____________________________________Xl1">#REF!</definedName>
    <definedName name="___________________________________b111121">'[1]PACK (B)'!#REF!</definedName>
    <definedName name="___________________________________Xl1">#REF!</definedName>
    <definedName name="__________________________________Xl1">#REF!</definedName>
    <definedName name="_________________________________Xl1">#REF!</definedName>
    <definedName name="________________________________Xl1">#REF!</definedName>
    <definedName name="_______________________________AHP1">[2]FDA!_______________________________AHP1</definedName>
    <definedName name="_______________________________b111121">'[1]PACK (B)'!#REF!</definedName>
    <definedName name="_______________________________Xl1">#REF!</definedName>
    <definedName name="______________________________b111121">'[1]PACK (B)'!#REF!</definedName>
    <definedName name="______________________________TAB1">[3]TABLES!$A$2:$C$16</definedName>
    <definedName name="______________________________Xl1">#REF!</definedName>
    <definedName name="_____________________________AHP1">[2]FDA!_____________________________AHP1</definedName>
    <definedName name="_____________________________b111121">'[1]PACK (B)'!#REF!</definedName>
    <definedName name="_____________________________TAB1">[3]TABLES!$A$2:$C$16</definedName>
    <definedName name="_____________________________Xl1">#REF!</definedName>
    <definedName name="____________________________AHP1">[2]FDA!____________________________AHP1</definedName>
    <definedName name="____________________________axx2">[4]Report!#REF!</definedName>
    <definedName name="____________________________b111121">'[1]PACK (B)'!#REF!</definedName>
    <definedName name="____________________________hfi3">[4]Report!#REF!</definedName>
    <definedName name="____________________________Ki1">#REF!</definedName>
    <definedName name="____________________________Ki2">#REF!</definedName>
    <definedName name="____________________________mcl132">'[5]A1-Continuous'!#REF!</definedName>
    <definedName name="____________________________ml3">'[5]A1-Continuous'!#REF!</definedName>
    <definedName name="____________________________ml33">'[5]A1-Continuous'!#REF!</definedName>
    <definedName name="____________________________mlc33">'[5]A1-Continuous'!#REF!</definedName>
    <definedName name="____________________________Re1">#REF!</definedName>
    <definedName name="____________________________Rs1">#REF!</definedName>
    <definedName name="____________________________TAB1">[3]TABLES!$A$2:$C$16</definedName>
    <definedName name="____________________________Xl1">#REF!</definedName>
    <definedName name="___________________________AHP1">[6]UPS!___________________________AHP1</definedName>
    <definedName name="___________________________axx1">[4]Report!#REF!</definedName>
    <definedName name="___________________________axx2">[4]Report!#REF!</definedName>
    <definedName name="___________________________axx3">[4]Report!#REF!</definedName>
    <definedName name="___________________________b111121">'[1]PACK (B)'!#REF!</definedName>
    <definedName name="___________________________CAN2">#N/A</definedName>
    <definedName name="___________________________CAN9">#N/A</definedName>
    <definedName name="___________________________col33">'[5]A1-Continuous'!#REF!</definedName>
    <definedName name="___________________________hfi1">[4]Report!#REF!</definedName>
    <definedName name="___________________________hfi3">[4]Report!#REF!</definedName>
    <definedName name="___________________________INT1">#REF!</definedName>
    <definedName name="___________________________Ki1">#REF!</definedName>
    <definedName name="___________________________Ki2">#REF!</definedName>
    <definedName name="___________________________mcl132">'[5]A1-Continuous'!#REF!</definedName>
    <definedName name="___________________________ml3">'[5]A1-Continuous'!#REF!</definedName>
    <definedName name="___________________________ml33">'[5]A1-Continuous'!#REF!</definedName>
    <definedName name="___________________________mlc33">'[5]A1-Continuous'!#REF!</definedName>
    <definedName name="___________________________OPT8">#N/A</definedName>
    <definedName name="___________________________OPT9">#N/A</definedName>
    <definedName name="___________________________Re1">#REF!</definedName>
    <definedName name="___________________________Rl1">#REF!</definedName>
    <definedName name="___________________________Rs1">#REF!</definedName>
    <definedName name="___________________________TAB1">[3]TABLES!$A$2:$C$16</definedName>
    <definedName name="___________________________Tk1">#REF!</definedName>
    <definedName name="___________________________Tkl1">#REF!</definedName>
    <definedName name="___________________________wp1">#REF!</definedName>
    <definedName name="___________________________Xl1">#REF!</definedName>
    <definedName name="__________________________a1">#REF!</definedName>
    <definedName name="__________________________AHP1">[2]FDA!__________________________AHP1</definedName>
    <definedName name="__________________________axx1">[4]Report!#REF!</definedName>
    <definedName name="__________________________axx2">[4]Report!#REF!</definedName>
    <definedName name="__________________________axx3">[4]Report!#REF!</definedName>
    <definedName name="__________________________b111121">'[1]PACK (B)'!#REF!</definedName>
    <definedName name="__________________________col33">'[5]A1-Continuous'!#REF!</definedName>
    <definedName name="__________________________del1">#REF!</definedName>
    <definedName name="__________________________hfi1">[4]Report!#REF!</definedName>
    <definedName name="__________________________hfi3">[4]Report!#REF!</definedName>
    <definedName name="__________________________INT1">#REF!</definedName>
    <definedName name="__________________________Ki1">#REF!</definedName>
    <definedName name="__________________________Ki2">#REF!</definedName>
    <definedName name="__________________________mcl132">'[5]A1-Continuous'!#REF!</definedName>
    <definedName name="__________________________ml3">'[5]A1-Continuous'!#REF!</definedName>
    <definedName name="__________________________ml33">'[5]A1-Continuous'!#REF!</definedName>
    <definedName name="__________________________mlc33">'[5]A1-Continuous'!#REF!</definedName>
    <definedName name="__________________________Re1">#REF!</definedName>
    <definedName name="__________________________Rl1">#REF!</definedName>
    <definedName name="__________________________Rs1">#REF!</definedName>
    <definedName name="__________________________TAB1">[3]TABLES!$A$2:$C$16</definedName>
    <definedName name="__________________________Tk1">#REF!</definedName>
    <definedName name="__________________________Tkl1">#REF!</definedName>
    <definedName name="__________________________wp1">#REF!</definedName>
    <definedName name="__________________________Xl1">#REF!</definedName>
    <definedName name="_________________________a1">#REF!</definedName>
    <definedName name="_________________________AHP1">[6]UPS!_________________________AHP1</definedName>
    <definedName name="_________________________axx1">[4]Report!#REF!</definedName>
    <definedName name="_________________________axx2">[4]Report!#REF!</definedName>
    <definedName name="_________________________axx3">[4]Report!#REF!</definedName>
    <definedName name="_________________________b111121">'[1]PACK (B)'!#REF!</definedName>
    <definedName name="_________________________CAN2">[7]!______CAN2</definedName>
    <definedName name="_________________________CAN9">[7]!______CAN9</definedName>
    <definedName name="_________________________col33">'[5]A1-Continuous'!#REF!</definedName>
    <definedName name="_________________________del1">#REF!</definedName>
    <definedName name="_________________________drg1">#REF!</definedName>
    <definedName name="_________________________hfi1">[4]Report!#REF!</definedName>
    <definedName name="_________________________hfi3">[4]Report!#REF!</definedName>
    <definedName name="_________________________INT1">#REF!</definedName>
    <definedName name="_________________________Ki1">#REF!</definedName>
    <definedName name="_________________________Ki2">#REF!</definedName>
    <definedName name="_________________________mcl132">'[5]A1-Continuous'!#REF!</definedName>
    <definedName name="_________________________ml3">'[5]A1-Continuous'!#REF!</definedName>
    <definedName name="_________________________ml33">'[5]A1-Continuous'!#REF!</definedName>
    <definedName name="_________________________mlc33">'[5]A1-Continuous'!#REF!</definedName>
    <definedName name="_________________________OPT8">[7]!______OPT8</definedName>
    <definedName name="_________________________OPT9">[7]!______OPT9</definedName>
    <definedName name="_________________________Re1">#REF!</definedName>
    <definedName name="_________________________Rl1">#REF!</definedName>
    <definedName name="_________________________Rs1">#REF!</definedName>
    <definedName name="_________________________TAB1">[3]TABLES!$A$2:$C$16</definedName>
    <definedName name="_________________________Tk1">#REF!</definedName>
    <definedName name="_________________________Tkl1">#REF!</definedName>
    <definedName name="_________________________wp1">#REF!</definedName>
    <definedName name="_________________________Xl1">#REF!</definedName>
    <definedName name="________________________a1">#REF!</definedName>
    <definedName name="________________________AHP1">[2]FDA!________________________AHP1</definedName>
    <definedName name="________________________axx1">[4]Report!#REF!</definedName>
    <definedName name="________________________axx2">[4]Report!#REF!</definedName>
    <definedName name="________________________axx3">[4]Report!#REF!</definedName>
    <definedName name="________________________b111121">'[1]PACK (B)'!#REF!</definedName>
    <definedName name="________________________CAN2">#N/A</definedName>
    <definedName name="________________________CAN9">#N/A</definedName>
    <definedName name="________________________col33">'[5]A1-Continuous'!#REF!</definedName>
    <definedName name="________________________del1">#REF!</definedName>
    <definedName name="________________________hfi1">[4]Report!#REF!</definedName>
    <definedName name="________________________hfi3">[4]Report!#REF!</definedName>
    <definedName name="________________________INT1">#REF!</definedName>
    <definedName name="________________________Ki1">#REF!</definedName>
    <definedName name="________________________Ki2">#REF!</definedName>
    <definedName name="________________________mcl132">'[5]A1-Continuous'!#REF!</definedName>
    <definedName name="________________________ml3">'[5]A1-Continuous'!#REF!</definedName>
    <definedName name="________________________ml33">'[5]A1-Continuous'!#REF!</definedName>
    <definedName name="________________________mlc33">'[5]A1-Continuous'!#REF!</definedName>
    <definedName name="________________________OPT8">#N/A</definedName>
    <definedName name="________________________OPT9">#N/A</definedName>
    <definedName name="________________________Re1">#REF!</definedName>
    <definedName name="________________________Rl1">#REF!</definedName>
    <definedName name="________________________Rs1">#REF!</definedName>
    <definedName name="________________________TAB1">[3]TABLES!$A$2:$C$16</definedName>
    <definedName name="________________________Tk1">#REF!</definedName>
    <definedName name="________________________Tkl1">#REF!</definedName>
    <definedName name="________________________wp1">#REF!</definedName>
    <definedName name="________________________Xl1">#REF!</definedName>
    <definedName name="_______________________a1">#REF!</definedName>
    <definedName name="_______________________AHP1">[2]FDA!_______________________AHP1</definedName>
    <definedName name="_______________________axx1">[4]Report!#REF!</definedName>
    <definedName name="_______________________axx2">[4]Report!#REF!</definedName>
    <definedName name="_______________________axx3">[4]Report!#REF!</definedName>
    <definedName name="_______________________AXX4">[8]Sheet1!#REF!</definedName>
    <definedName name="_______________________axx5">[8]Sheet1!#REF!</definedName>
    <definedName name="_______________________axx6">[8]Sheet1!#REF!</definedName>
    <definedName name="_______________________AXX7">[8]Sheet1!#REF!</definedName>
    <definedName name="_______________________axx8">[8]Sheet1!#REF!</definedName>
    <definedName name="_______________________b111121">'[1]PACK (B)'!#REF!</definedName>
    <definedName name="_______________________CAN2">#N/A</definedName>
    <definedName name="_______________________CAN9">#N/A</definedName>
    <definedName name="_______________________col33">'[5]A1-Continuous'!#REF!</definedName>
    <definedName name="_______________________del1">#REF!</definedName>
    <definedName name="_______________________drg1">#REF!</definedName>
    <definedName name="_______________________hfi1">[4]Report!#REF!</definedName>
    <definedName name="_______________________hfi2">[8]Sheet1!#REF!</definedName>
    <definedName name="_______________________hfi3">[4]Report!#REF!</definedName>
    <definedName name="_______________________hfi4">[8]Sheet1!#REF!</definedName>
    <definedName name="_______________________hfi5">[8]Sheet1!#REF!</definedName>
    <definedName name="_______________________hfi6">[8]Sheet1!#REF!</definedName>
    <definedName name="_______________________HFI7">[8]Sheet1!#REF!</definedName>
    <definedName name="_______________________hfi8">[8]Sheet1!#REF!</definedName>
    <definedName name="_______________________INT1">#REF!</definedName>
    <definedName name="_______________________Ki1">#REF!</definedName>
    <definedName name="_______________________Ki2">#REF!</definedName>
    <definedName name="_______________________mcl132">'[5]A1-Continuous'!#REF!</definedName>
    <definedName name="_______________________ml3">'[5]A1-Continuous'!#REF!</definedName>
    <definedName name="_______________________ml33">'[5]A1-Continuous'!#REF!</definedName>
    <definedName name="_______________________mlc33">'[5]A1-Continuous'!#REF!</definedName>
    <definedName name="_______________________new1">#REF!</definedName>
    <definedName name="_______________________OPT8">#N/A</definedName>
    <definedName name="_______________________OPT9">#N/A</definedName>
    <definedName name="_______________________Re1">#REF!</definedName>
    <definedName name="_______________________Rl1">#REF!</definedName>
    <definedName name="_______________________Rs1">#REF!</definedName>
    <definedName name="_______________________TAB1">[3]TABLES!$A$2:$C$16</definedName>
    <definedName name="_______________________Tk1">#REF!</definedName>
    <definedName name="_______________________Tkl1">#REF!</definedName>
    <definedName name="_______________________wp1">#REF!</definedName>
    <definedName name="_______________________Xl1">#REF!</definedName>
    <definedName name="______________________a1">#REF!</definedName>
    <definedName name="______________________aba2">#REF!</definedName>
    <definedName name="______________________AHP1">[2]FDA!______________________AHP1</definedName>
    <definedName name="______________________axx1">[4]Report!#REF!</definedName>
    <definedName name="______________________axx2">[4]Report!#REF!</definedName>
    <definedName name="______________________axx3">[4]Report!#REF!</definedName>
    <definedName name="______________________AXX4">[8]Sheet1!#REF!</definedName>
    <definedName name="______________________axx5">[8]Sheet1!#REF!</definedName>
    <definedName name="______________________axx6">[8]Sheet1!#REF!</definedName>
    <definedName name="______________________AXX7">[8]Sheet1!#REF!</definedName>
    <definedName name="______________________axx8">[8]Sheet1!#REF!</definedName>
    <definedName name="______________________b111121">'[1]PACK (B)'!#REF!</definedName>
    <definedName name="______________________bom1">#REF!</definedName>
    <definedName name="______________________CAN2">#N/A</definedName>
    <definedName name="______________________CAN9">#N/A</definedName>
    <definedName name="______________________CFB1">#REF!</definedName>
    <definedName name="______________________CFB2">#REF!</definedName>
    <definedName name="______________________CFB3">#REF!</definedName>
    <definedName name="______________________col33">'[5]A1-Continuous'!#REF!</definedName>
    <definedName name="______________________DAT1">#REF!</definedName>
    <definedName name="______________________DAT10">#REF!</definedName>
    <definedName name="______________________DAT11">#REF!</definedName>
    <definedName name="______________________DAT12">#REF!</definedName>
    <definedName name="______________________DAT13">#REF!</definedName>
    <definedName name="______________________DAT14">#REF!</definedName>
    <definedName name="______________________DAT15">#REF!</definedName>
    <definedName name="______________________DAT16">#REF!</definedName>
    <definedName name="______________________DAT2">#REF!</definedName>
    <definedName name="______________________DAT3">#REF!</definedName>
    <definedName name="______________________DAT4">#REF!</definedName>
    <definedName name="______________________DAT5">#REF!</definedName>
    <definedName name="______________________DAT6">#REF!</definedName>
    <definedName name="______________________DAT7">#REF!</definedName>
    <definedName name="______________________DAT8">#REF!</definedName>
    <definedName name="______________________DAT9">#REF!</definedName>
    <definedName name="______________________del1">#REF!</definedName>
    <definedName name="______________________DET1">#REF!</definedName>
    <definedName name="______________________DET2">#REF!</definedName>
    <definedName name="______________________DET3">#REF!</definedName>
    <definedName name="______________________DET4">#REF!</definedName>
    <definedName name="______________________DET5">#REF!</definedName>
    <definedName name="______________________DET6">#REF!</definedName>
    <definedName name="______________________drg1">#REF!</definedName>
    <definedName name="______________________drg2">#REF!</definedName>
    <definedName name="______________________HCO2">[9]Design!#REF!</definedName>
    <definedName name="______________________hfi1">[4]Report!#REF!</definedName>
    <definedName name="______________________hfi2">[8]Sheet1!#REF!</definedName>
    <definedName name="______________________hfi3">[4]Report!#REF!</definedName>
    <definedName name="______________________hfi4">[8]Sheet1!#REF!</definedName>
    <definedName name="______________________hfi5">[8]Sheet1!#REF!</definedName>
    <definedName name="______________________hfi6">[8]Sheet1!#REF!</definedName>
    <definedName name="______________________HFI7">[8]Sheet1!#REF!</definedName>
    <definedName name="______________________hfi8">[8]Sheet1!#REF!</definedName>
    <definedName name="______________________Hra2">[9]Design!#REF!</definedName>
    <definedName name="______________________Hso2">[9]Design!#REF!</definedName>
    <definedName name="______________________Hso3">[9]Design!#REF!</definedName>
    <definedName name="______________________INT1">#REF!</definedName>
    <definedName name="______________________Ism3">[9]Design!#REF!</definedName>
    <definedName name="______________________kd1">[9]Design!#REF!</definedName>
    <definedName name="______________________kd2">[9]Design!#REF!</definedName>
    <definedName name="______________________kd3">[9]Design!#REF!</definedName>
    <definedName name="______________________Ki1">#REF!</definedName>
    <definedName name="______________________Ki2">#REF!</definedName>
    <definedName name="______________________mcl132">'[5]A1-Continuous'!#REF!</definedName>
    <definedName name="______________________ml3">'[5]A1-Continuous'!#REF!</definedName>
    <definedName name="______________________ml33">'[5]A1-Continuous'!#REF!</definedName>
    <definedName name="______________________mlc33">'[5]A1-Continuous'!#REF!</definedName>
    <definedName name="______________________new1">#REF!</definedName>
    <definedName name="______________________OPT8">#N/A</definedName>
    <definedName name="______________________OPT9">#N/A</definedName>
    <definedName name="______________________out2">#REF!</definedName>
    <definedName name="______________________pep99">#REF!</definedName>
    <definedName name="______________________Re1">#REF!</definedName>
    <definedName name="______________________Rl1">#REF!</definedName>
    <definedName name="______________________Rs1">#REF!</definedName>
    <definedName name="______________________run1">[9]Design!#REF!</definedName>
    <definedName name="______________________run2">[9]Design!#REF!</definedName>
    <definedName name="______________________run3">[9]Design!#REF!</definedName>
    <definedName name="______________________sch2">#REF!</definedName>
    <definedName name="______________________sch9">#REF!</definedName>
    <definedName name="______________________SS402">#REF!</definedName>
    <definedName name="______________________SS403">#REF!</definedName>
    <definedName name="______________________SS404">#REF!</definedName>
    <definedName name="______________________SS405">#REF!</definedName>
    <definedName name="______________________SS406">#REF!</definedName>
    <definedName name="______________________SS407">#REF!</definedName>
    <definedName name="______________________SS408">#REF!</definedName>
    <definedName name="______________________SS409">#REF!</definedName>
    <definedName name="______________________SS423">#REF!</definedName>
    <definedName name="______________________SS424">#REF!</definedName>
    <definedName name="______________________TAB1">[3]TABLES!$A$2:$C$16</definedName>
    <definedName name="______________________Tk1">#REF!</definedName>
    <definedName name="______________________Tkl1">#REF!</definedName>
    <definedName name="______________________Wc1">[9]Design!#REF!</definedName>
    <definedName name="______________________WC3">[9]Design!#REF!</definedName>
    <definedName name="______________________wp1">#REF!</definedName>
    <definedName name="______________________Wr1">[9]Design!#REF!</definedName>
    <definedName name="______________________Wr3">[9]Design!#REF!</definedName>
    <definedName name="______________________Xl1">#REF!</definedName>
    <definedName name="_____________________a1">#REF!</definedName>
    <definedName name="_____________________aba2">#REF!</definedName>
    <definedName name="_____________________AHP1">[2]FDA!_____________________AHP1</definedName>
    <definedName name="_____________________axx1">[4]Report!#REF!</definedName>
    <definedName name="_____________________axx2">[4]Report!#REF!</definedName>
    <definedName name="_____________________axx3">[4]Report!#REF!</definedName>
    <definedName name="_____________________axx4">'[10]220Kv'!#REF!</definedName>
    <definedName name="_____________________axx5">'[10]220Kv'!#REF!</definedName>
    <definedName name="_____________________axx6">'[10]220Kv'!#REF!</definedName>
    <definedName name="_____________________axx7">'[10]220Kv'!#REF!</definedName>
    <definedName name="_____________________axx8">'[10]220Kv'!#REF!</definedName>
    <definedName name="_____________________b111121">'[1]PACK (B)'!#REF!</definedName>
    <definedName name="_____________________B18000">#REF!</definedName>
    <definedName name="_____________________B30000">#REF!</definedName>
    <definedName name="_____________________B32000">#REF!</definedName>
    <definedName name="_____________________bom1">#REF!</definedName>
    <definedName name="_____________________CAN2">#N/A</definedName>
    <definedName name="_____________________CAN9">#N/A</definedName>
    <definedName name="_____________________CFB1">#REF!</definedName>
    <definedName name="_____________________CFB2">#REF!</definedName>
    <definedName name="_____________________CFB3">#REF!</definedName>
    <definedName name="_____________________col33">'[5]A1-Continuous'!#REF!</definedName>
    <definedName name="_____________________d5">[6]UPS!_____________________d5</definedName>
    <definedName name="_____________________DAT1">#REF!</definedName>
    <definedName name="_____________________DAT10">#REF!</definedName>
    <definedName name="_____________________DAT11">#REF!</definedName>
    <definedName name="_____________________DAT12">#REF!</definedName>
    <definedName name="_____________________DAT13">#REF!</definedName>
    <definedName name="_____________________DAT14">#REF!</definedName>
    <definedName name="_____________________DAT15">#REF!</definedName>
    <definedName name="_____________________DAT16">#REF!</definedName>
    <definedName name="_____________________DAT2">#REF!</definedName>
    <definedName name="_____________________DAT3">#REF!</definedName>
    <definedName name="_____________________DAT4">#REF!</definedName>
    <definedName name="_____________________DAT5">#REF!</definedName>
    <definedName name="_____________________DAT6">#REF!</definedName>
    <definedName name="_____________________DAT7">#REF!</definedName>
    <definedName name="_____________________DAT8">#REF!</definedName>
    <definedName name="_____________________DAT9">#REF!</definedName>
    <definedName name="_____________________del1">#REF!</definedName>
    <definedName name="_____________________DET1">#REF!</definedName>
    <definedName name="_____________________DET2">#REF!</definedName>
    <definedName name="_____________________DET3">#REF!</definedName>
    <definedName name="_____________________DET4">#REF!</definedName>
    <definedName name="_____________________DET5">#REF!</definedName>
    <definedName name="_____________________DET6">#REF!</definedName>
    <definedName name="_____________________drg1">#REF!</definedName>
    <definedName name="_____________________drg2">#REF!</definedName>
    <definedName name="_____________________hfi1">[4]Report!#REF!</definedName>
    <definedName name="_____________________hfi2">'[10]220Kv'!#REF!</definedName>
    <definedName name="_____________________hfi3">[4]Report!#REF!</definedName>
    <definedName name="_____________________hfi4">'[10]220Kv'!#REF!</definedName>
    <definedName name="_____________________hfi5">'[10]220Kv'!#REF!</definedName>
    <definedName name="_____________________hfi6">'[10]220Kv'!#REF!</definedName>
    <definedName name="_____________________hfi7">'[10]220Kv'!#REF!</definedName>
    <definedName name="_____________________hfi8">'[10]220Kv'!#REF!</definedName>
    <definedName name="_____________________INT1">#REF!</definedName>
    <definedName name="_____________________Ki1">#REF!</definedName>
    <definedName name="_____________________Ki2">#REF!</definedName>
    <definedName name="_____________________mcl132">'[5]A1-Continuous'!#REF!</definedName>
    <definedName name="_____________________ml3">'[5]A1-Continuous'!#REF!</definedName>
    <definedName name="_____________________ml33">'[5]A1-Continuous'!#REF!</definedName>
    <definedName name="_____________________mlc33">'[5]A1-Continuous'!#REF!</definedName>
    <definedName name="_____________________new1">#REF!</definedName>
    <definedName name="_____________________OPT8">#N/A</definedName>
    <definedName name="_____________________OPT9">#N/A</definedName>
    <definedName name="_____________________out2">#REF!</definedName>
    <definedName name="_____________________pep99">#REF!</definedName>
    <definedName name="_____________________Re1">#REF!</definedName>
    <definedName name="_____________________Rl1">#REF!</definedName>
    <definedName name="_____________________Rs1">#REF!</definedName>
    <definedName name="_____________________sch2">#REF!</definedName>
    <definedName name="_____________________sch9">#REF!</definedName>
    <definedName name="_____________________SS402">#REF!</definedName>
    <definedName name="_____________________SS403">#REF!</definedName>
    <definedName name="_____________________SS404">#REF!</definedName>
    <definedName name="_____________________SS405">#REF!</definedName>
    <definedName name="_____________________SS406">#REF!</definedName>
    <definedName name="_____________________SS407">#REF!</definedName>
    <definedName name="_____________________SS408">#REF!</definedName>
    <definedName name="_____________________SS409">#REF!</definedName>
    <definedName name="_____________________SS423">#REF!</definedName>
    <definedName name="_____________________SS424">#REF!</definedName>
    <definedName name="_____________________TAB1">[3]TABLES!$A$2:$C$16</definedName>
    <definedName name="_____________________Tk1">#REF!</definedName>
    <definedName name="_____________________Tkl1">#REF!</definedName>
    <definedName name="_____________________wp1">#REF!</definedName>
    <definedName name="_____________________Xl1">#REF!</definedName>
    <definedName name="____________________a1">#REF!</definedName>
    <definedName name="____________________a5">[11]!Module1.UNITOK</definedName>
    <definedName name="____________________a6">[11]!UNITOK</definedName>
    <definedName name="____________________aba2">#REF!</definedName>
    <definedName name="____________________AHP1">[2]FDA!____________________AHP1</definedName>
    <definedName name="____________________axx1">[4]Report!#REF!</definedName>
    <definedName name="____________________axx2">[4]Report!#REF!</definedName>
    <definedName name="____________________axx3">[4]Report!#REF!</definedName>
    <definedName name="____________________axx4">'[10]220Kv'!#REF!</definedName>
    <definedName name="____________________axx5">'[10]220Kv'!#REF!</definedName>
    <definedName name="____________________axx6">'[10]220Kv'!#REF!</definedName>
    <definedName name="____________________axx7">'[10]220Kv'!#REF!</definedName>
    <definedName name="____________________axx8">'[10]220Kv'!#REF!</definedName>
    <definedName name="____________________b111121">'[1]PACK (B)'!#REF!</definedName>
    <definedName name="____________________B18000">#REF!</definedName>
    <definedName name="____________________B30000">#REF!</definedName>
    <definedName name="____________________B32000">#REF!</definedName>
    <definedName name="____________________bom1">#REF!</definedName>
    <definedName name="____________________CAN2">#N/A</definedName>
    <definedName name="____________________CAN9">#N/A</definedName>
    <definedName name="____________________CFB1">#REF!</definedName>
    <definedName name="____________________CFB2">#REF!</definedName>
    <definedName name="____________________CFB3">#REF!</definedName>
    <definedName name="____________________col33">'[5]A1-Continuous'!#REF!</definedName>
    <definedName name="____________________d5">[2]FDA!____________________d5</definedName>
    <definedName name="____________________DAT1">#REF!</definedName>
    <definedName name="____________________DAT10">#REF!</definedName>
    <definedName name="____________________DAT11">#REF!</definedName>
    <definedName name="____________________DAT12">#REF!</definedName>
    <definedName name="____________________DAT13">#REF!</definedName>
    <definedName name="____________________DAT14">#REF!</definedName>
    <definedName name="____________________DAT15">#REF!</definedName>
    <definedName name="____________________DAT16">#REF!</definedName>
    <definedName name="____________________DAT2">#REF!</definedName>
    <definedName name="____________________DAT3">#REF!</definedName>
    <definedName name="____________________DAT4">#REF!</definedName>
    <definedName name="____________________DAT5">#REF!</definedName>
    <definedName name="____________________DAT6">#REF!</definedName>
    <definedName name="____________________DAT7">#REF!</definedName>
    <definedName name="____________________DAT8">#REF!</definedName>
    <definedName name="____________________DAT9">#REF!</definedName>
    <definedName name="____________________del1">#REF!</definedName>
    <definedName name="____________________DET1">#REF!</definedName>
    <definedName name="____________________DET2">#REF!</definedName>
    <definedName name="____________________DET3">#REF!</definedName>
    <definedName name="____________________DET4">#REF!</definedName>
    <definedName name="____________________DET5">#REF!</definedName>
    <definedName name="____________________DET6">#REF!</definedName>
    <definedName name="____________________DIS1">'[10]220Kv (2)'!#REF!</definedName>
    <definedName name="____________________drg1">#REF!</definedName>
    <definedName name="____________________drg2">#REF!</definedName>
    <definedName name="____________________HCO2">[9]Design!#REF!</definedName>
    <definedName name="____________________hfi1">[4]Report!#REF!</definedName>
    <definedName name="____________________hfi2">'[10]220Kv'!#REF!</definedName>
    <definedName name="____________________hfi3">[4]Report!#REF!</definedName>
    <definedName name="____________________hfi4">'[10]220Kv'!#REF!</definedName>
    <definedName name="____________________hfi5">'[10]220Kv'!#REF!</definedName>
    <definedName name="____________________hfi6">'[10]220Kv'!#REF!</definedName>
    <definedName name="____________________hfi7">'[10]220Kv'!#REF!</definedName>
    <definedName name="____________________hfi8">'[10]220Kv'!#REF!</definedName>
    <definedName name="____________________Hra2">[9]Design!#REF!</definedName>
    <definedName name="____________________Hso2">[9]Design!#REF!</definedName>
    <definedName name="____________________Hso3">[9]Design!#REF!</definedName>
    <definedName name="____________________hxd1">[12]Coalmine!#REF!</definedName>
    <definedName name="____________________INT1">#REF!</definedName>
    <definedName name="____________________Ism3">[9]Design!#REF!</definedName>
    <definedName name="____________________kd1">[9]Design!#REF!</definedName>
    <definedName name="____________________kd2">[9]Design!#REF!</definedName>
    <definedName name="____________________kd3">[9]Design!#REF!</definedName>
    <definedName name="____________________Ki1">#REF!</definedName>
    <definedName name="____________________Ki2">#REF!</definedName>
    <definedName name="____________________mcl132">'[5]A1-Continuous'!#REF!</definedName>
    <definedName name="____________________ml3">'[5]A1-Continuous'!#REF!</definedName>
    <definedName name="____________________ml33">'[5]A1-Continuous'!#REF!</definedName>
    <definedName name="____________________mlc33">'[5]A1-Continuous'!#REF!</definedName>
    <definedName name="____________________new1">#REF!</definedName>
    <definedName name="____________________OPT8">#N/A</definedName>
    <definedName name="____________________OPT9">#N/A</definedName>
    <definedName name="____________________out2">#REF!</definedName>
    <definedName name="____________________pep99">#REF!</definedName>
    <definedName name="____________________pfi1">[12]Coalmine!#REF!</definedName>
    <definedName name="____________________pp1">[12]Coalmine!#REF!</definedName>
    <definedName name="____________________pp2">[12]Coalmine!#REF!</definedName>
    <definedName name="____________________Re1">#REF!</definedName>
    <definedName name="____________________Rl1">#REF!</definedName>
    <definedName name="____________________Rs1">#REF!</definedName>
    <definedName name="____________________run1">[9]Design!#REF!</definedName>
    <definedName name="____________________run2">[9]Design!#REF!</definedName>
    <definedName name="____________________run3">[9]Design!#REF!</definedName>
    <definedName name="____________________sch2">#REF!</definedName>
    <definedName name="____________________sch9">#REF!</definedName>
    <definedName name="____________________SS402">#REF!</definedName>
    <definedName name="____________________SS403">#REF!</definedName>
    <definedName name="____________________SS404">#REF!</definedName>
    <definedName name="____________________SS405">#REF!</definedName>
    <definedName name="____________________SS406">#REF!</definedName>
    <definedName name="____________________SS407">#REF!</definedName>
    <definedName name="____________________SS408">#REF!</definedName>
    <definedName name="____________________SS409">#REF!</definedName>
    <definedName name="____________________SS423">#REF!</definedName>
    <definedName name="____________________SS424">#REF!</definedName>
    <definedName name="____________________TAB1">[3]TABLES!$A$2:$C$16</definedName>
    <definedName name="____________________Tk1">#REF!</definedName>
    <definedName name="____________________Tkl1">#REF!</definedName>
    <definedName name="____________________Wc1">[9]Design!#REF!</definedName>
    <definedName name="____________________WC3">[9]Design!#REF!</definedName>
    <definedName name="____________________wp1">#REF!</definedName>
    <definedName name="____________________Wr1">[9]Design!#REF!</definedName>
    <definedName name="____________________Wr3">[9]Design!#REF!</definedName>
    <definedName name="____________________Xl1">#REF!</definedName>
    <definedName name="___________________a1">#REF!</definedName>
    <definedName name="___________________a5">[11]!Module1.UNITOK</definedName>
    <definedName name="___________________a6">[11]!UNITOK</definedName>
    <definedName name="___________________aba2">#REF!</definedName>
    <definedName name="___________________acs1">#REF!</definedName>
    <definedName name="___________________acs2">#REF!</definedName>
    <definedName name="___________________AHP1">[2]FDA!___________________AHP1</definedName>
    <definedName name="___________________axx1">[4]Report!#REF!</definedName>
    <definedName name="___________________axx2">[4]Report!#REF!</definedName>
    <definedName name="___________________axx3">[4]Report!#REF!</definedName>
    <definedName name="___________________axx4">'[10]220Kv'!#REF!</definedName>
    <definedName name="___________________axx5">'[10]220Kv'!#REF!</definedName>
    <definedName name="___________________axx6">'[10]220Kv'!#REF!</definedName>
    <definedName name="___________________axx7">'[10]220Kv'!#REF!</definedName>
    <definedName name="___________________axx8">'[10]220Kv'!#REF!</definedName>
    <definedName name="___________________b111121">'[1]PACK (B)'!#REF!</definedName>
    <definedName name="___________________B18000">#REF!</definedName>
    <definedName name="___________________B30000">#REF!</definedName>
    <definedName name="___________________B32000">#REF!</definedName>
    <definedName name="___________________bom1">#REF!</definedName>
    <definedName name="___________________CAN2">#N/A</definedName>
    <definedName name="___________________CAN9">#N/A</definedName>
    <definedName name="___________________CFB1">#REF!</definedName>
    <definedName name="___________________CFB2">#REF!</definedName>
    <definedName name="___________________CFB3">#REF!</definedName>
    <definedName name="___________________col33">'[5]A1-Continuous'!#REF!</definedName>
    <definedName name="___________________d5">[2]FDA!___________________d5</definedName>
    <definedName name="___________________DAT1">#REF!</definedName>
    <definedName name="___________________DAT10">#REF!</definedName>
    <definedName name="___________________DAT11">#REF!</definedName>
    <definedName name="___________________DAT12">#REF!</definedName>
    <definedName name="___________________DAT13">#REF!</definedName>
    <definedName name="___________________DAT14">#REF!</definedName>
    <definedName name="___________________DAT15">#REF!</definedName>
    <definedName name="___________________DAT16">#REF!</definedName>
    <definedName name="___________________DAT2">#REF!</definedName>
    <definedName name="___________________DAT3">#REF!</definedName>
    <definedName name="___________________DAT4">#REF!</definedName>
    <definedName name="___________________DAT5">#REF!</definedName>
    <definedName name="___________________DAT6">#REF!</definedName>
    <definedName name="___________________DAT7">#REF!</definedName>
    <definedName name="___________________DAT8">#REF!</definedName>
    <definedName name="___________________DAT9">#REF!</definedName>
    <definedName name="___________________del1">#REF!</definedName>
    <definedName name="___________________DET1">#REF!</definedName>
    <definedName name="___________________DET2">#REF!</definedName>
    <definedName name="___________________DET3">#REF!</definedName>
    <definedName name="___________________DET4">#REF!</definedName>
    <definedName name="___________________DET5">#REF!</definedName>
    <definedName name="___________________DET6">#REF!</definedName>
    <definedName name="___________________drg1">#REF!</definedName>
    <definedName name="___________________drg2">#REF!</definedName>
    <definedName name="___________________HCO2">[9]Design!#REF!</definedName>
    <definedName name="___________________hfi1">[4]Report!#REF!</definedName>
    <definedName name="___________________hfi2">'[10]220Kv'!#REF!</definedName>
    <definedName name="___________________hfi3">[4]Report!#REF!</definedName>
    <definedName name="___________________hfi4">'[10]220Kv'!#REF!</definedName>
    <definedName name="___________________hfi5">'[10]220Kv'!#REF!</definedName>
    <definedName name="___________________hfi6">'[10]220Kv'!#REF!</definedName>
    <definedName name="___________________hfi7">'[10]220Kv'!#REF!</definedName>
    <definedName name="___________________hfi8">'[10]220Kv'!#REF!</definedName>
    <definedName name="___________________Hra2">[9]Design!#REF!</definedName>
    <definedName name="___________________Hso2">[9]Design!#REF!</definedName>
    <definedName name="___________________Hso3">[9]Design!#REF!</definedName>
    <definedName name="___________________ifa1">#REF!</definedName>
    <definedName name="___________________ifa2">#REF!</definedName>
    <definedName name="___________________INT1">#REF!</definedName>
    <definedName name="___________________Ism3">[9]Design!#REF!</definedName>
    <definedName name="___________________kd1">[9]Design!#REF!</definedName>
    <definedName name="___________________kd2">[9]Design!#REF!</definedName>
    <definedName name="___________________kd3">[9]Design!#REF!</definedName>
    <definedName name="___________________Ki1">#REF!</definedName>
    <definedName name="___________________Ki2">#REF!</definedName>
    <definedName name="___________________mcl132">'[5]A1-Continuous'!#REF!</definedName>
    <definedName name="___________________ml3">'[5]A1-Continuous'!#REF!</definedName>
    <definedName name="___________________ml33">'[5]A1-Continuous'!#REF!</definedName>
    <definedName name="___________________mlc33">'[5]A1-Continuous'!#REF!</definedName>
    <definedName name="___________________new1">#REF!</definedName>
    <definedName name="___________________OPT8">#N/A</definedName>
    <definedName name="___________________OPT9">#N/A</definedName>
    <definedName name="___________________out2">#REF!</definedName>
    <definedName name="___________________pep99">#REF!</definedName>
    <definedName name="___________________rcu2">#REF!</definedName>
    <definedName name="___________________Re1">#REF!</definedName>
    <definedName name="___________________Rl1">#REF!</definedName>
    <definedName name="___________________Rs1">#REF!</definedName>
    <definedName name="___________________run1">[9]Design!#REF!</definedName>
    <definedName name="___________________run2">[9]Design!#REF!</definedName>
    <definedName name="___________________run3">[9]Design!#REF!</definedName>
    <definedName name="___________________sch2">#REF!</definedName>
    <definedName name="___________________sch9">#REF!</definedName>
    <definedName name="___________________SS402">#REF!</definedName>
    <definedName name="___________________SS403">#REF!</definedName>
    <definedName name="___________________SS404">#REF!</definedName>
    <definedName name="___________________SS405">#REF!</definedName>
    <definedName name="___________________SS406">#REF!</definedName>
    <definedName name="___________________SS407">#REF!</definedName>
    <definedName name="___________________SS408">#REF!</definedName>
    <definedName name="___________________SS409">#REF!</definedName>
    <definedName name="___________________SS423">#REF!</definedName>
    <definedName name="___________________SS424">#REF!</definedName>
    <definedName name="___________________TAB1">[3]TABLES!$A$2:$C$16</definedName>
    <definedName name="___________________Tk1">#REF!</definedName>
    <definedName name="___________________Tkl1">#REF!</definedName>
    <definedName name="___________________tl1">#REF!</definedName>
    <definedName name="___________________tl2">#REF!</definedName>
    <definedName name="___________________Vf1">[13]Basis!#REF!</definedName>
    <definedName name="___________________Vf2">[13]Basis!#REF!</definedName>
    <definedName name="___________________Wc1">[9]Design!#REF!</definedName>
    <definedName name="___________________WC3">[9]Design!#REF!</definedName>
    <definedName name="___________________wp1">#REF!</definedName>
    <definedName name="___________________Wr1">[9]Design!#REF!</definedName>
    <definedName name="___________________Wr3">[9]Design!#REF!</definedName>
    <definedName name="___________________Xl1">#REF!</definedName>
    <definedName name="__________________a1">#REF!</definedName>
    <definedName name="__________________a5">#N/A</definedName>
    <definedName name="__________________a6">#N/A</definedName>
    <definedName name="__________________aba2">#REF!</definedName>
    <definedName name="__________________acs1">#REF!</definedName>
    <definedName name="__________________acs2">#REF!</definedName>
    <definedName name="__________________AHP1">[2]FDA!__________________AHP1</definedName>
    <definedName name="__________________axx1">[4]Report!#REF!</definedName>
    <definedName name="__________________axx2">[4]Report!#REF!</definedName>
    <definedName name="__________________axx3">[4]Report!#REF!</definedName>
    <definedName name="__________________AXX4">[8]Sheet1!#REF!</definedName>
    <definedName name="__________________axx5">[8]Sheet1!#REF!</definedName>
    <definedName name="__________________axx6">[8]Sheet1!#REF!</definedName>
    <definedName name="__________________AXX7">[8]Sheet1!#REF!</definedName>
    <definedName name="__________________axx8">[8]Sheet1!#REF!</definedName>
    <definedName name="__________________b111121">'[1]PACK (B)'!#REF!</definedName>
    <definedName name="__________________B18000">#REF!</definedName>
    <definedName name="__________________B30000">#REF!</definedName>
    <definedName name="__________________B32000">#REF!</definedName>
    <definedName name="__________________bom1">#REF!</definedName>
    <definedName name="__________________CAN2">#N/A</definedName>
    <definedName name="__________________CAN9">#N/A</definedName>
    <definedName name="__________________CFB1">#REF!</definedName>
    <definedName name="__________________CFB2">#REF!</definedName>
    <definedName name="__________________CFB3">#REF!</definedName>
    <definedName name="__________________col33">'[5]A1-Continuous'!#REF!</definedName>
    <definedName name="__________________d5">[2]FDA!__________________d5</definedName>
    <definedName name="__________________DAT1">#REF!</definedName>
    <definedName name="__________________DAT10">#REF!</definedName>
    <definedName name="__________________DAT11">#REF!</definedName>
    <definedName name="__________________DAT12">#REF!</definedName>
    <definedName name="__________________DAT13">#REF!</definedName>
    <definedName name="__________________DAT14">#REF!</definedName>
    <definedName name="__________________DAT15">#REF!</definedName>
    <definedName name="__________________DAT16">#REF!</definedName>
    <definedName name="__________________DAT2">#REF!</definedName>
    <definedName name="__________________DAT3">#REF!</definedName>
    <definedName name="__________________DAT4">#REF!</definedName>
    <definedName name="__________________DAT5">#REF!</definedName>
    <definedName name="__________________DAT6">#REF!</definedName>
    <definedName name="__________________DAT7">#REF!</definedName>
    <definedName name="__________________DAT8">#REF!</definedName>
    <definedName name="__________________DAT9">#REF!</definedName>
    <definedName name="__________________del1">#REF!</definedName>
    <definedName name="__________________DET1">#REF!</definedName>
    <definedName name="__________________DET2">#REF!</definedName>
    <definedName name="__________________DET3">#REF!</definedName>
    <definedName name="__________________DET4">#REF!</definedName>
    <definedName name="__________________DET5">#REF!</definedName>
    <definedName name="__________________DET6">#REF!</definedName>
    <definedName name="__________________DIS1">'[10]220Kv (2)'!#REF!</definedName>
    <definedName name="__________________drg1">#REF!</definedName>
    <definedName name="__________________drg2">#REF!</definedName>
    <definedName name="__________________HCO2">[9]Design!#REF!</definedName>
    <definedName name="__________________hfi1">[4]Report!#REF!</definedName>
    <definedName name="__________________hfi2">[8]Sheet1!#REF!</definedName>
    <definedName name="__________________hfi3">[4]Report!#REF!</definedName>
    <definedName name="__________________hfi4">[8]Sheet1!#REF!</definedName>
    <definedName name="__________________hfi5">[8]Sheet1!#REF!</definedName>
    <definedName name="__________________hfi6">[8]Sheet1!#REF!</definedName>
    <definedName name="__________________HFI7">[8]Sheet1!#REF!</definedName>
    <definedName name="__________________hfi8">[8]Sheet1!#REF!</definedName>
    <definedName name="__________________Hra2">[9]Design!#REF!</definedName>
    <definedName name="__________________Hso2">[9]Design!#REF!</definedName>
    <definedName name="__________________Hso3">[9]Design!#REF!</definedName>
    <definedName name="__________________hxd1">[12]Coalmine!#REF!</definedName>
    <definedName name="__________________ifa1">#REF!</definedName>
    <definedName name="__________________ifa2">#REF!</definedName>
    <definedName name="__________________INT1">#REF!</definedName>
    <definedName name="__________________Ism3">[9]Design!#REF!</definedName>
    <definedName name="__________________kd1">[9]Design!#REF!</definedName>
    <definedName name="__________________kd2">[9]Design!#REF!</definedName>
    <definedName name="__________________kd3">[9]Design!#REF!</definedName>
    <definedName name="__________________KEY3" hidden="1">'[14]SC Cost FEB 03'!#REF!</definedName>
    <definedName name="__________________Ki1">#REF!</definedName>
    <definedName name="__________________Ki2">#REF!</definedName>
    <definedName name="__________________mcl132">'[5]A1-Continuous'!#REF!</definedName>
    <definedName name="__________________ml3">'[5]A1-Continuous'!#REF!</definedName>
    <definedName name="__________________ml33">'[5]A1-Continuous'!#REF!</definedName>
    <definedName name="__________________mlc33">'[5]A1-Continuous'!#REF!</definedName>
    <definedName name="__________________new1">#REF!</definedName>
    <definedName name="__________________OPT8">#N/A</definedName>
    <definedName name="__________________OPT9">#N/A</definedName>
    <definedName name="__________________out2">#REF!</definedName>
    <definedName name="__________________pep99">#REF!</definedName>
    <definedName name="__________________pfi1">[12]Coalmine!#REF!</definedName>
    <definedName name="__________________pp1">[12]Coalmine!#REF!</definedName>
    <definedName name="__________________pp2">[12]Coalmine!#REF!</definedName>
    <definedName name="__________________rcu2">#REF!</definedName>
    <definedName name="__________________Re1">#REF!</definedName>
    <definedName name="__________________Rl1">#REF!</definedName>
    <definedName name="__________________Rs1">#REF!</definedName>
    <definedName name="__________________run1">[9]Design!#REF!</definedName>
    <definedName name="__________________run2">[9]Design!#REF!</definedName>
    <definedName name="__________________run3">[9]Design!#REF!</definedName>
    <definedName name="__________________sch2">#REF!</definedName>
    <definedName name="__________________sch9">#REF!</definedName>
    <definedName name="__________________SS402">#REF!</definedName>
    <definedName name="__________________SS403">#REF!</definedName>
    <definedName name="__________________SS404">#REF!</definedName>
    <definedName name="__________________SS405">#REF!</definedName>
    <definedName name="__________________SS406">#REF!</definedName>
    <definedName name="__________________SS407">#REF!</definedName>
    <definedName name="__________________SS408">#REF!</definedName>
    <definedName name="__________________SS409">#REF!</definedName>
    <definedName name="__________________SS423">#REF!</definedName>
    <definedName name="__________________SS424">#REF!</definedName>
    <definedName name="__________________TAB1">[3]TABLES!$A$2:$C$16</definedName>
    <definedName name="__________________Tk1">#REF!</definedName>
    <definedName name="__________________Tkl1">#REF!</definedName>
    <definedName name="__________________tl1">#REF!</definedName>
    <definedName name="__________________tl2">#REF!</definedName>
    <definedName name="__________________vf1">#REF!</definedName>
    <definedName name="__________________vf2">#REF!</definedName>
    <definedName name="__________________Wc1">[9]Design!#REF!</definedName>
    <definedName name="__________________WC3">[9]Design!#REF!</definedName>
    <definedName name="__________________wp1">#REF!</definedName>
    <definedName name="__________________Wr1">[9]Design!#REF!</definedName>
    <definedName name="__________________Wr3">[9]Design!#REF!</definedName>
    <definedName name="__________________Xl1">#REF!</definedName>
    <definedName name="_________________a1">#REF!</definedName>
    <definedName name="_________________a5">#N/A</definedName>
    <definedName name="_________________a6">#N/A</definedName>
    <definedName name="_________________aba2">#REF!</definedName>
    <definedName name="_________________acs1">#REF!</definedName>
    <definedName name="_________________acs2">#REF!</definedName>
    <definedName name="_________________AHP1">[2]FDA!_________________AHP1</definedName>
    <definedName name="_________________axx1">[4]Report!#REF!</definedName>
    <definedName name="_________________axx2">[4]Report!#REF!</definedName>
    <definedName name="_________________axx3">[4]Report!#REF!</definedName>
    <definedName name="_________________AXX4">[15]Sheet1!#REF!</definedName>
    <definedName name="_________________axx5">[15]Sheet1!#REF!</definedName>
    <definedName name="_________________axx6">[15]Sheet1!#REF!</definedName>
    <definedName name="_________________AXX7">[15]Sheet1!#REF!</definedName>
    <definedName name="_________________axx8">[15]Sheet1!#REF!</definedName>
    <definedName name="_________________b111121">'[1]PACK (B)'!#REF!</definedName>
    <definedName name="_________________B18000">#REF!</definedName>
    <definedName name="_________________B30000">#REF!</definedName>
    <definedName name="_________________B32000">#REF!</definedName>
    <definedName name="_________________bom1">#REF!</definedName>
    <definedName name="_________________CAN2">#N/A</definedName>
    <definedName name="_________________CAN9">#N/A</definedName>
    <definedName name="_________________CCT220">#REF!</definedName>
    <definedName name="_________________CFB1">#REF!</definedName>
    <definedName name="_________________CFB2">#REF!</definedName>
    <definedName name="_________________CFB3">#REF!</definedName>
    <definedName name="_________________col33">'[5]A1-Continuous'!#REF!</definedName>
    <definedName name="_________________CVT220">#REF!</definedName>
    <definedName name="_________________d5">[2]FDA!_________________d5</definedName>
    <definedName name="_________________DAT1">#REF!</definedName>
    <definedName name="_________________DAT10">#REF!</definedName>
    <definedName name="_________________DAT11">#REF!</definedName>
    <definedName name="_________________DAT12">#REF!</definedName>
    <definedName name="_________________DAT13">#REF!</definedName>
    <definedName name="_________________DAT14">#REF!</definedName>
    <definedName name="_________________DAT15">#REF!</definedName>
    <definedName name="_________________DAT16">#REF!</definedName>
    <definedName name="_________________DAT2">#REF!</definedName>
    <definedName name="_________________DAT3">#REF!</definedName>
    <definedName name="_________________DAT4">#REF!</definedName>
    <definedName name="_________________DAT5">#REF!</definedName>
    <definedName name="_________________DAT6">#REF!</definedName>
    <definedName name="_________________DAT7">#REF!</definedName>
    <definedName name="_________________DAT8">#REF!</definedName>
    <definedName name="_________________DAT9">#REF!</definedName>
    <definedName name="_________________dec05" hidden="1">{"'Sheet1'!$A$4386:$N$4591"}</definedName>
    <definedName name="_________________del1">#REF!</definedName>
    <definedName name="_________________DET1">#REF!</definedName>
    <definedName name="_________________DET2">#REF!</definedName>
    <definedName name="_________________DET3">#REF!</definedName>
    <definedName name="_________________DET4">#REF!</definedName>
    <definedName name="_________________DET5">#REF!</definedName>
    <definedName name="_________________DET6">#REF!</definedName>
    <definedName name="_________________DIS1">'[10]220Kv (2)'!#REF!</definedName>
    <definedName name="_________________drg1">#REF!</definedName>
    <definedName name="_________________drg2">#REF!</definedName>
    <definedName name="_________________HCO2">[9]Design!#REF!</definedName>
    <definedName name="_________________hfi1">[4]Report!#REF!</definedName>
    <definedName name="_________________hfi2">[15]Sheet1!#REF!</definedName>
    <definedName name="_________________hfi3">[4]Report!#REF!</definedName>
    <definedName name="_________________hfi4">[15]Sheet1!#REF!</definedName>
    <definedName name="_________________hfi5">[15]Sheet1!#REF!</definedName>
    <definedName name="_________________hfi6">[15]Sheet1!#REF!</definedName>
    <definedName name="_________________HFI7">[15]Sheet1!#REF!</definedName>
    <definedName name="_________________hfi8">[15]Sheet1!#REF!</definedName>
    <definedName name="_________________Hra2">[9]Design!#REF!</definedName>
    <definedName name="_________________Hso2">[9]Design!#REF!</definedName>
    <definedName name="_________________Hso3">[9]Design!#REF!</definedName>
    <definedName name="_________________hxa1">#REF!</definedName>
    <definedName name="_________________hxa2">#REF!</definedName>
    <definedName name="_________________hxb1">#REF!</definedName>
    <definedName name="_________________hxb2">#REF!</definedName>
    <definedName name="_________________hxc1">#REF!</definedName>
    <definedName name="_________________hxc2">#REF!</definedName>
    <definedName name="_________________hxd1">[12]Coalmine!#REF!</definedName>
    <definedName name="_________________ifa1">#REF!</definedName>
    <definedName name="_________________ifa2">#REF!</definedName>
    <definedName name="_________________INT1">#REF!</definedName>
    <definedName name="_________________Ism3">[9]Design!#REF!</definedName>
    <definedName name="_________________ISO220">#REF!</definedName>
    <definedName name="_________________kd1">[9]Design!#REF!</definedName>
    <definedName name="_________________kd2">[9]Design!#REF!</definedName>
    <definedName name="_________________kd3">[9]Design!#REF!</definedName>
    <definedName name="_________________Ki1">#REF!</definedName>
    <definedName name="_________________Ki2">#REF!</definedName>
    <definedName name="_________________LMH1">#REF!</definedName>
    <definedName name="_________________LMH2">#REF!</definedName>
    <definedName name="_________________MAN1">#REF!</definedName>
    <definedName name="_________________mcl132">'[16]A1-Continuous'!#REF!</definedName>
    <definedName name="_________________ml3">'[16]A1-Continuous'!#REF!</definedName>
    <definedName name="_________________ml33">'[16]A1-Continuous'!#REF!</definedName>
    <definedName name="_________________mlc33">'[16]A1-Continuous'!#REF!</definedName>
    <definedName name="_________________MMB220">#REF!</definedName>
    <definedName name="_________________new1">#REF!</definedName>
    <definedName name="_________________OPT8">#N/A</definedName>
    <definedName name="_________________OPT9">#N/A</definedName>
    <definedName name="_________________out2">#REF!</definedName>
    <definedName name="_________________PB1">#REF!</definedName>
    <definedName name="_________________pep99">#REF!</definedName>
    <definedName name="_________________pfi1">[12]Coalmine!#REF!</definedName>
    <definedName name="_________________pp1">[12]Coalmine!#REF!</definedName>
    <definedName name="_________________pp2">[12]Coalmine!#REF!</definedName>
    <definedName name="_________________rcu2">#REF!</definedName>
    <definedName name="_________________Re1">#REF!</definedName>
    <definedName name="_________________Rl1">#REF!</definedName>
    <definedName name="_________________Rs1">#REF!</definedName>
    <definedName name="_________________run1">[9]Design!#REF!</definedName>
    <definedName name="_________________run2">[9]Design!#REF!</definedName>
    <definedName name="_________________run3">[9]Design!#REF!</definedName>
    <definedName name="_________________sch2">#REF!</definedName>
    <definedName name="_________________sch9">#REF!</definedName>
    <definedName name="_________________SS402">#REF!</definedName>
    <definedName name="_________________SS403">#REF!</definedName>
    <definedName name="_________________SS404">#REF!</definedName>
    <definedName name="_________________SS405">#REF!</definedName>
    <definedName name="_________________SS406">#REF!</definedName>
    <definedName name="_________________SS407">#REF!</definedName>
    <definedName name="_________________SS408">#REF!</definedName>
    <definedName name="_________________SS409">#REF!</definedName>
    <definedName name="_________________SS423">#REF!</definedName>
    <definedName name="_________________SS424">#REF!</definedName>
    <definedName name="_________________TAB1">[3]TABLES!$A$2:$C$16</definedName>
    <definedName name="_________________Tk1">#REF!</definedName>
    <definedName name="_________________Tkl1">#REF!</definedName>
    <definedName name="_________________tl1">#REF!</definedName>
    <definedName name="_________________tl2">#REF!</definedName>
    <definedName name="_________________vf1">#REF!</definedName>
    <definedName name="_________________vf2">#REF!</definedName>
    <definedName name="_________________Wc1">[9]Design!#REF!</definedName>
    <definedName name="_________________WC3">[9]Design!#REF!</definedName>
    <definedName name="_________________wp1">#REF!</definedName>
    <definedName name="_________________Wr1">[9]Design!#REF!</definedName>
    <definedName name="_________________Wr3">[9]Design!#REF!</definedName>
    <definedName name="_________________Xl1">#REF!</definedName>
    <definedName name="________________a1">#REF!</definedName>
    <definedName name="________________a5">#N/A</definedName>
    <definedName name="________________a6">#N/A</definedName>
    <definedName name="________________aba2">#REF!</definedName>
    <definedName name="________________acs1">#REF!</definedName>
    <definedName name="________________acs2">#REF!</definedName>
    <definedName name="________________AHP1">[2]FDA!________________AHP1</definedName>
    <definedName name="________________axx1">[4]Report!#REF!</definedName>
    <definedName name="________________axx2">[4]Report!#REF!</definedName>
    <definedName name="________________axx3">[4]Report!#REF!</definedName>
    <definedName name="________________axx4">'[10]220Kv'!#REF!</definedName>
    <definedName name="________________axx5">'[10]220Kv'!#REF!</definedName>
    <definedName name="________________axx6">'[10]220Kv'!#REF!</definedName>
    <definedName name="________________axx7">'[10]220Kv'!#REF!</definedName>
    <definedName name="________________axx8">'[10]220Kv'!#REF!</definedName>
    <definedName name="________________b111121">'[1]PACK (B)'!#REF!</definedName>
    <definedName name="________________B18000">#REF!</definedName>
    <definedName name="________________B30000">#REF!</definedName>
    <definedName name="________________B32000">#REF!</definedName>
    <definedName name="________________bom1">#REF!</definedName>
    <definedName name="________________CAN2">#N/A</definedName>
    <definedName name="________________CAN9">#N/A</definedName>
    <definedName name="________________CCT220">#REF!</definedName>
    <definedName name="________________CFB1">#REF!</definedName>
    <definedName name="________________CFB2">#REF!</definedName>
    <definedName name="________________CFB3">#REF!</definedName>
    <definedName name="________________col33">'[16]A1-Continuous'!#REF!</definedName>
    <definedName name="________________CVT220">#REF!</definedName>
    <definedName name="________________d5">#N/A</definedName>
    <definedName name="________________DAT1">#REF!</definedName>
    <definedName name="________________DAT10">#REF!</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del1">#REF!</definedName>
    <definedName name="________________DET1">#REF!</definedName>
    <definedName name="________________DET2">#REF!</definedName>
    <definedName name="________________DET3">#REF!</definedName>
    <definedName name="________________DET4">#REF!</definedName>
    <definedName name="________________DET5">#REF!</definedName>
    <definedName name="________________DET6">#REF!</definedName>
    <definedName name="________________DIS1">'[10]220Kv (2)'!#REF!</definedName>
    <definedName name="________________drg1">#REF!</definedName>
    <definedName name="________________drg2">#REF!</definedName>
    <definedName name="________________Fpi1">#REF!</definedName>
    <definedName name="________________HCO2">[9]Design!#REF!</definedName>
    <definedName name="________________hfi1">[4]Report!#REF!</definedName>
    <definedName name="________________hfi2">'[10]220Kv'!#REF!</definedName>
    <definedName name="________________hfi3">[4]Report!#REF!</definedName>
    <definedName name="________________hfi4">'[10]220Kv'!#REF!</definedName>
    <definedName name="________________hfi5">'[10]220Kv'!#REF!</definedName>
    <definedName name="________________hfi6">'[10]220Kv'!#REF!</definedName>
    <definedName name="________________hfi7">'[10]220Kv'!#REF!</definedName>
    <definedName name="________________hfi8">'[10]220Kv'!#REF!</definedName>
    <definedName name="________________Hra2">[9]Design!#REF!</definedName>
    <definedName name="________________Hso2">[9]Design!#REF!</definedName>
    <definedName name="________________Hso3">[9]Design!#REF!</definedName>
    <definedName name="________________hxa1">#REF!</definedName>
    <definedName name="________________hxa2">#REF!</definedName>
    <definedName name="________________hxb1">#REF!</definedName>
    <definedName name="________________hxb2">#REF!</definedName>
    <definedName name="________________hxc1">#REF!</definedName>
    <definedName name="________________hxc2">#REF!</definedName>
    <definedName name="________________hxd1">[12]Coalmine!#REF!</definedName>
    <definedName name="________________ifa1">#REF!</definedName>
    <definedName name="________________ifa2">#REF!</definedName>
    <definedName name="________________INT1">#REF!</definedName>
    <definedName name="________________Ism3">[9]Design!#REF!</definedName>
    <definedName name="________________ISO220">#REF!</definedName>
    <definedName name="________________kd1">[9]Design!#REF!</definedName>
    <definedName name="________________kd2">[9]Design!#REF!</definedName>
    <definedName name="________________kd3">[9]Design!#REF!</definedName>
    <definedName name="________________KEY3" hidden="1">'[14]SC Cost FEB 03'!#REF!</definedName>
    <definedName name="________________Ki1">#REF!</definedName>
    <definedName name="________________Ki2">#REF!</definedName>
    <definedName name="________________LMH1">#REF!</definedName>
    <definedName name="________________LMH2">#REF!</definedName>
    <definedName name="________________MAN1">#REF!</definedName>
    <definedName name="________________mcl132">'[5]A1-Continuous'!#REF!</definedName>
    <definedName name="________________ml3">'[5]A1-Continuous'!#REF!</definedName>
    <definedName name="________________ml33">'[5]A1-Continuous'!#REF!</definedName>
    <definedName name="________________mlc33">'[5]A1-Continuous'!#REF!</definedName>
    <definedName name="________________MMB220">#REF!</definedName>
    <definedName name="________________new1">#REF!</definedName>
    <definedName name="________________OPT8">#N/A</definedName>
    <definedName name="________________OPT9">#N/A</definedName>
    <definedName name="________________out2">#REF!</definedName>
    <definedName name="________________PB1">#REF!</definedName>
    <definedName name="________________pep99">#REF!</definedName>
    <definedName name="________________pfi1">[12]Coalmine!#REF!</definedName>
    <definedName name="________________pp1">[12]Coalmine!#REF!</definedName>
    <definedName name="________________pp2">[12]Coalmine!#REF!</definedName>
    <definedName name="________________rcu2">#REF!</definedName>
    <definedName name="________________Re1">#REF!</definedName>
    <definedName name="________________Rl1">#REF!</definedName>
    <definedName name="________________Rs1">#REF!</definedName>
    <definedName name="________________run1">[9]Design!#REF!</definedName>
    <definedName name="________________run2">[9]Design!#REF!</definedName>
    <definedName name="________________run3">[9]Design!#REF!</definedName>
    <definedName name="________________sch2">#REF!</definedName>
    <definedName name="________________sch9">#REF!</definedName>
    <definedName name="________________SS402">#REF!</definedName>
    <definedName name="________________SS403">#REF!</definedName>
    <definedName name="________________SS404">#REF!</definedName>
    <definedName name="________________SS405">#REF!</definedName>
    <definedName name="________________SS406">#REF!</definedName>
    <definedName name="________________SS407">#REF!</definedName>
    <definedName name="________________SS408">#REF!</definedName>
    <definedName name="________________SS409">#REF!</definedName>
    <definedName name="________________SS423">#REF!</definedName>
    <definedName name="________________SS424">#REF!</definedName>
    <definedName name="________________TAB1">[3]TABLES!$A$2:$C$16</definedName>
    <definedName name="________________Tk1">#REF!</definedName>
    <definedName name="________________Tk2">#REF!</definedName>
    <definedName name="________________Tkl1">#REF!</definedName>
    <definedName name="________________tl1">#REF!</definedName>
    <definedName name="________________tl2">#REF!</definedName>
    <definedName name="________________Vf1">[13]Basis!#REF!</definedName>
    <definedName name="________________Vf2">[13]Basis!#REF!</definedName>
    <definedName name="________________vr1">#REF!</definedName>
    <definedName name="________________Wc1">[9]Design!#REF!</definedName>
    <definedName name="________________WC3">[9]Design!#REF!</definedName>
    <definedName name="________________wp1">#REF!</definedName>
    <definedName name="________________Wr1">[9]Design!#REF!</definedName>
    <definedName name="________________Wr3">[9]Design!#REF!</definedName>
    <definedName name="________________Xl1">#REF!</definedName>
    <definedName name="_______________a1">#REF!</definedName>
    <definedName name="_______________a5">[7]!Module1.UNITOK</definedName>
    <definedName name="_______________a6">[7]!UNITOK</definedName>
    <definedName name="_______________aba2">#REF!</definedName>
    <definedName name="_______________acs1">#REF!</definedName>
    <definedName name="_______________acs2">#REF!</definedName>
    <definedName name="_______________AHP1">[2]FDA!_________AHP1</definedName>
    <definedName name="_______________axx1">[4]Report!#REF!</definedName>
    <definedName name="_______________axx2">[4]Report!#REF!</definedName>
    <definedName name="_______________axx3">[4]Report!#REF!</definedName>
    <definedName name="_______________AXX4">[8]Sheet1!#REF!</definedName>
    <definedName name="_______________axx5">[8]Sheet1!#REF!</definedName>
    <definedName name="_______________axx6">[8]Sheet1!#REF!</definedName>
    <definedName name="_______________AXX7">[8]Sheet1!#REF!</definedName>
    <definedName name="_______________axx8">[8]Sheet1!#REF!</definedName>
    <definedName name="_______________b111121">'[1]PACK (B)'!#REF!</definedName>
    <definedName name="_______________B18000">#REF!</definedName>
    <definedName name="_______________B30000">#REF!</definedName>
    <definedName name="_______________B32000">#REF!</definedName>
    <definedName name="_______________bhh2">#REF!</definedName>
    <definedName name="_______________bom1">#REF!</definedName>
    <definedName name="_______________CAN2">#N/A</definedName>
    <definedName name="_______________CAN9">#N/A</definedName>
    <definedName name="_______________CCT220">#REF!</definedName>
    <definedName name="_______________cdd2">#REF!</definedName>
    <definedName name="_______________CFB1">#REF!</definedName>
    <definedName name="_______________CFB2">#REF!</definedName>
    <definedName name="_______________CFB3">#REF!</definedName>
    <definedName name="_______________cff2">#REF!</definedName>
    <definedName name="_______________col33">'[5]A1-Continuous'!#REF!</definedName>
    <definedName name="_______________cth2">#REF!</definedName>
    <definedName name="_______________CVT220">#REF!</definedName>
    <definedName name="_______________d5">[2]FDA!_______________d5</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del1">#REF!</definedName>
    <definedName name="_______________DET1">#REF!</definedName>
    <definedName name="_______________DET2">#REF!</definedName>
    <definedName name="_______________DET3">#REF!</definedName>
    <definedName name="_______________DET4">#REF!</definedName>
    <definedName name="_______________DET5">#REF!</definedName>
    <definedName name="_______________DET6">#REF!</definedName>
    <definedName name="_______________DIS1">'[10]220Kv (2)'!#REF!</definedName>
    <definedName name="_______________drg1">#REF!</definedName>
    <definedName name="_______________drg2">#REF!</definedName>
    <definedName name="_______________eth2">#REF!</definedName>
    <definedName name="_______________Fpi1">#REF!</definedName>
    <definedName name="_______________HCO2">[9]Design!#REF!</definedName>
    <definedName name="_______________hfi1">[4]Report!#REF!</definedName>
    <definedName name="_______________hfi2">[8]Sheet1!#REF!</definedName>
    <definedName name="_______________hfi3">[4]Report!#REF!</definedName>
    <definedName name="_______________hfi4">[8]Sheet1!#REF!</definedName>
    <definedName name="_______________hfi5">[8]Sheet1!#REF!</definedName>
    <definedName name="_______________hfi6">[8]Sheet1!#REF!</definedName>
    <definedName name="_______________HFI7">[8]Sheet1!#REF!</definedName>
    <definedName name="_______________hfi8">[8]Sheet1!#REF!</definedName>
    <definedName name="_______________Hra2">[9]Design!#REF!</definedName>
    <definedName name="_______________Hso2">[9]Design!#REF!</definedName>
    <definedName name="_______________Hso3">[9]Design!#REF!</definedName>
    <definedName name="_______________hxa1">#REF!</definedName>
    <definedName name="_______________hxa2">#REF!</definedName>
    <definedName name="_______________hxb1">#REF!</definedName>
    <definedName name="_______________hxb2">#REF!</definedName>
    <definedName name="_______________hxc1">#REF!</definedName>
    <definedName name="_______________hxc2">#REF!</definedName>
    <definedName name="_______________hxd1">[12]Coalmine!#REF!</definedName>
    <definedName name="_______________ifa1">#REF!</definedName>
    <definedName name="_______________ifa2">#REF!</definedName>
    <definedName name="_______________INT1">#REF!</definedName>
    <definedName name="_______________Ism3">[9]Design!#REF!</definedName>
    <definedName name="_______________ISO220">#REF!</definedName>
    <definedName name="_______________kd1">[9]Design!#REF!</definedName>
    <definedName name="_______________kd2">[9]Design!#REF!</definedName>
    <definedName name="_______________kd3">[9]Design!#REF!</definedName>
    <definedName name="_______________KEY3" hidden="1">'[14]SC Cost FEB 03'!#REF!</definedName>
    <definedName name="_______________Ki1">#REF!</definedName>
    <definedName name="_______________Ki2">#REF!</definedName>
    <definedName name="_______________LMH1">#REF!</definedName>
    <definedName name="_______________LMH2">#REF!</definedName>
    <definedName name="_______________MAN1">#REF!</definedName>
    <definedName name="_______________mcl132">'[5]A1-Continuous'!#REF!</definedName>
    <definedName name="_______________ml3">'[5]A1-Continuous'!#REF!</definedName>
    <definedName name="_______________ml33">'[5]A1-Continuous'!#REF!</definedName>
    <definedName name="_______________mlc33">'[5]A1-Continuous'!#REF!</definedName>
    <definedName name="_______________MMB220">#REF!</definedName>
    <definedName name="_______________new1">#REF!</definedName>
    <definedName name="_______________OPT8">#N/A</definedName>
    <definedName name="_______________OPT9">#N/A</definedName>
    <definedName name="_______________out2">#REF!</definedName>
    <definedName name="_______________PB1">#REF!</definedName>
    <definedName name="_______________pep99">#REF!</definedName>
    <definedName name="_______________pfi1">[12]Coalmine!#REF!</definedName>
    <definedName name="_______________pp1">[12]Coalmine!#REF!</definedName>
    <definedName name="_______________pp2">[12]Coalmine!#REF!</definedName>
    <definedName name="_______________rcu2">#REF!</definedName>
    <definedName name="_______________Re1">#REF!</definedName>
    <definedName name="_______________Rl1">#REF!</definedName>
    <definedName name="_______________Rs1">#REF!</definedName>
    <definedName name="_______________rt1">#REF!</definedName>
    <definedName name="_______________rt2">#REF!</definedName>
    <definedName name="_______________rt3">#REF!</definedName>
    <definedName name="_______________run1">[9]Design!#REF!</definedName>
    <definedName name="_______________run2">[9]Design!#REF!</definedName>
    <definedName name="_______________run3">[9]Design!#REF!</definedName>
    <definedName name="_______________sch2">#REF!</definedName>
    <definedName name="_______________sch9">#REF!</definedName>
    <definedName name="_______________SS402">#REF!</definedName>
    <definedName name="_______________SS403">#REF!</definedName>
    <definedName name="_______________SS404">#REF!</definedName>
    <definedName name="_______________SS405">#REF!</definedName>
    <definedName name="_______________SS406">#REF!</definedName>
    <definedName name="_______________SS407">#REF!</definedName>
    <definedName name="_______________SS408">#REF!</definedName>
    <definedName name="_______________SS409">#REF!</definedName>
    <definedName name="_______________SS423">#REF!</definedName>
    <definedName name="_______________SS424">#REF!</definedName>
    <definedName name="_______________TAB1">[17]TABLES!$A$2:$C$16</definedName>
    <definedName name="_______________Tk1">#REF!</definedName>
    <definedName name="_______________Tk11">#REF!</definedName>
    <definedName name="_______________Tk2">#REF!</definedName>
    <definedName name="_______________Tkl1">#REF!</definedName>
    <definedName name="_______________tl1">#REF!</definedName>
    <definedName name="_______________tl2">#REF!</definedName>
    <definedName name="_______________vf1">#REF!</definedName>
    <definedName name="_______________vf2">#REF!</definedName>
    <definedName name="_______________vr1">#REF!</definedName>
    <definedName name="_______________Wc1">[9]Design!#REF!</definedName>
    <definedName name="_______________WC3">[9]Design!#REF!</definedName>
    <definedName name="_______________wp1">#REF!</definedName>
    <definedName name="_______________Wr1">[9]Design!#REF!</definedName>
    <definedName name="_______________Wr3">[9]Design!#REF!</definedName>
    <definedName name="_______________Xl1">#REF!</definedName>
    <definedName name="______________a1">#REF!</definedName>
    <definedName name="______________a5">#N/A</definedName>
    <definedName name="______________a6">#N/A</definedName>
    <definedName name="______________aba2">#REF!</definedName>
    <definedName name="______________acs1">#REF!</definedName>
    <definedName name="______________acs2">#REF!</definedName>
    <definedName name="______________AHP1">[2]FDA!_________AHP1</definedName>
    <definedName name="______________axx1">[4]Report!#REF!</definedName>
    <definedName name="______________axx2">[4]Report!#REF!</definedName>
    <definedName name="______________axx3">[4]Report!#REF!</definedName>
    <definedName name="______________AXX4">[8]Sheet1!#REF!</definedName>
    <definedName name="______________axx5">[8]Sheet1!#REF!</definedName>
    <definedName name="______________axx6">[8]Sheet1!#REF!</definedName>
    <definedName name="______________AXX7">[8]Sheet1!#REF!</definedName>
    <definedName name="______________axx8">[8]Sheet1!#REF!</definedName>
    <definedName name="______________b111121">'[1]PACK (B)'!#REF!</definedName>
    <definedName name="______________B18000">#REF!</definedName>
    <definedName name="______________B30000">#REF!</definedName>
    <definedName name="______________B32000">#REF!</definedName>
    <definedName name="______________bhh2">#REF!</definedName>
    <definedName name="______________bom1">#REF!</definedName>
    <definedName name="______________CAN2">#N/A</definedName>
    <definedName name="______________CAN9">#N/A</definedName>
    <definedName name="______________CCT220">#REF!</definedName>
    <definedName name="______________cdd2">#REF!</definedName>
    <definedName name="______________CFB1">#REF!</definedName>
    <definedName name="______________CFB2">#REF!</definedName>
    <definedName name="______________CFB3">#REF!</definedName>
    <definedName name="______________cff2">#REF!</definedName>
    <definedName name="______________col33">'[5]A1-Continuous'!#REF!</definedName>
    <definedName name="______________cth2">#REF!</definedName>
    <definedName name="______________CVT220">#REF!</definedName>
    <definedName name="______________d5">[2]FDA!______________d5</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del1">#REF!</definedName>
    <definedName name="______________DET1">#REF!</definedName>
    <definedName name="______________DET2">#REF!</definedName>
    <definedName name="______________DET3">#REF!</definedName>
    <definedName name="______________DET4">#REF!</definedName>
    <definedName name="______________DET5">#REF!</definedName>
    <definedName name="______________DET6">#REF!</definedName>
    <definedName name="______________DIS1">'[10]220Kv (2)'!#REF!</definedName>
    <definedName name="______________drg1">#REF!</definedName>
    <definedName name="______________drg2">#REF!</definedName>
    <definedName name="______________eth2">#REF!</definedName>
    <definedName name="______________Fpi1">#REF!</definedName>
    <definedName name="______________HCO2">[9]Design!#REF!</definedName>
    <definedName name="______________hfi1">[4]Report!#REF!</definedName>
    <definedName name="______________hfi2">[8]Sheet1!#REF!</definedName>
    <definedName name="______________hfi3">[4]Report!#REF!</definedName>
    <definedName name="______________hfi4">[8]Sheet1!#REF!</definedName>
    <definedName name="______________hfi5">[8]Sheet1!#REF!</definedName>
    <definedName name="______________hfi6">[8]Sheet1!#REF!</definedName>
    <definedName name="______________HFI7">[8]Sheet1!#REF!</definedName>
    <definedName name="______________hfi8">[8]Sheet1!#REF!</definedName>
    <definedName name="______________Hra2">[9]Design!#REF!</definedName>
    <definedName name="______________Hso2">[9]Design!#REF!</definedName>
    <definedName name="______________Hso3">[9]Design!#REF!</definedName>
    <definedName name="______________hxa1">#REF!</definedName>
    <definedName name="______________hxa2">#REF!</definedName>
    <definedName name="______________hxb1">#REF!</definedName>
    <definedName name="______________hxb2">#REF!</definedName>
    <definedName name="______________hxc1">#REF!</definedName>
    <definedName name="______________hxc2">#REF!</definedName>
    <definedName name="______________hxd1">[12]Coalmine!#REF!</definedName>
    <definedName name="______________ifa1">#REF!</definedName>
    <definedName name="______________ifa2">#REF!</definedName>
    <definedName name="______________INT1">#REF!</definedName>
    <definedName name="______________Ism3">[9]Design!#REF!</definedName>
    <definedName name="______________ISO220">#REF!</definedName>
    <definedName name="______________kd1">[9]Design!#REF!</definedName>
    <definedName name="______________kd2">[9]Design!#REF!</definedName>
    <definedName name="______________kd3">[9]Design!#REF!</definedName>
    <definedName name="______________Ki1">#REF!</definedName>
    <definedName name="______________Ki2">#REF!</definedName>
    <definedName name="______________LMH1">#REF!</definedName>
    <definedName name="______________LMH2">#REF!</definedName>
    <definedName name="______________MAN1">#REF!</definedName>
    <definedName name="______________mcl132">'[5]A1-Continuous'!#REF!</definedName>
    <definedName name="______________ml3">'[5]A1-Continuous'!#REF!</definedName>
    <definedName name="______________ml33">'[5]A1-Continuous'!#REF!</definedName>
    <definedName name="______________mlc33">'[5]A1-Continuous'!#REF!</definedName>
    <definedName name="______________MMB220">#REF!</definedName>
    <definedName name="______________new1">#REF!</definedName>
    <definedName name="______________OPT8">#N/A</definedName>
    <definedName name="______________OPT9">#N/A</definedName>
    <definedName name="______________out2">#REF!</definedName>
    <definedName name="______________PB1">#REF!</definedName>
    <definedName name="______________pep99">#REF!</definedName>
    <definedName name="______________pfi1">[12]Coalmine!#REF!</definedName>
    <definedName name="______________pp1">[12]Coalmine!#REF!</definedName>
    <definedName name="______________pp2">[12]Coalmine!#REF!</definedName>
    <definedName name="______________rcu2">#REF!</definedName>
    <definedName name="______________Re1">#REF!</definedName>
    <definedName name="______________Rl1">#REF!</definedName>
    <definedName name="______________Rs1">#REF!</definedName>
    <definedName name="______________rt1">#REF!</definedName>
    <definedName name="______________rt2">#REF!</definedName>
    <definedName name="______________rt3">#REF!</definedName>
    <definedName name="______________run1">[9]Design!#REF!</definedName>
    <definedName name="______________run2">[9]Design!#REF!</definedName>
    <definedName name="______________run3">[9]Design!#REF!</definedName>
    <definedName name="______________sch2">#REF!</definedName>
    <definedName name="______________sch9">#REF!</definedName>
    <definedName name="______________SS402">#REF!</definedName>
    <definedName name="______________SS403">#REF!</definedName>
    <definedName name="______________SS404">#REF!</definedName>
    <definedName name="______________SS405">#REF!</definedName>
    <definedName name="______________SS406">#REF!</definedName>
    <definedName name="______________SS407">#REF!</definedName>
    <definedName name="______________SS408">#REF!</definedName>
    <definedName name="______________SS409">#REF!</definedName>
    <definedName name="______________SS423">#REF!</definedName>
    <definedName name="______________SS424">#REF!</definedName>
    <definedName name="______________TAB1">[17]TABLES!$A$2:$C$16</definedName>
    <definedName name="______________Tk1">#REF!</definedName>
    <definedName name="______________Tk11">#REF!</definedName>
    <definedName name="______________Tk2">#REF!</definedName>
    <definedName name="______________Tkl1">#REF!</definedName>
    <definedName name="______________tl1">#REF!</definedName>
    <definedName name="______________tl2">#REF!</definedName>
    <definedName name="______________Vf1">#REF!</definedName>
    <definedName name="______________Vf2">#REF!</definedName>
    <definedName name="______________vr1">#REF!</definedName>
    <definedName name="______________Wc1">[9]Design!#REF!</definedName>
    <definedName name="______________WC3">[9]Design!#REF!</definedName>
    <definedName name="______________wp1">#REF!</definedName>
    <definedName name="______________Wr1">[9]Design!#REF!</definedName>
    <definedName name="______________Wr3">[9]Design!#REF!</definedName>
    <definedName name="______________Xl1">#REF!</definedName>
    <definedName name="_____________a1">#REF!</definedName>
    <definedName name="_____________a5">#N/A</definedName>
    <definedName name="_____________a6">#N/A</definedName>
    <definedName name="_____________A65537">#REF!</definedName>
    <definedName name="_____________aba2">#REF!</definedName>
    <definedName name="_____________acs1">#REF!</definedName>
    <definedName name="_____________acs2">#REF!</definedName>
    <definedName name="_____________AHP1">[2]FDA!_________AHP1</definedName>
    <definedName name="_____________axx1">[4]Report!#REF!</definedName>
    <definedName name="_____________axx2">[4]Report!#REF!</definedName>
    <definedName name="_____________axx3">[4]Report!#REF!</definedName>
    <definedName name="_____________AXX4">[8]Sheet1!#REF!</definedName>
    <definedName name="_____________axx5">[8]Sheet1!#REF!</definedName>
    <definedName name="_____________axx6">[8]Sheet1!#REF!</definedName>
    <definedName name="_____________AXX7">[8]Sheet1!#REF!</definedName>
    <definedName name="_____________axx8">[8]Sheet1!#REF!</definedName>
    <definedName name="_____________b111121">'[1]PACK (B)'!#REF!</definedName>
    <definedName name="_____________B18000">#REF!</definedName>
    <definedName name="_____________B30000">#REF!</definedName>
    <definedName name="_____________B32000">#REF!</definedName>
    <definedName name="_____________bhh2">#REF!</definedName>
    <definedName name="_____________bom1">#REF!</definedName>
    <definedName name="_____________CAN2">#N/A</definedName>
    <definedName name="_____________CAN9">#N/A</definedName>
    <definedName name="_____________CCT220">#REF!</definedName>
    <definedName name="_____________cdd2">#REF!</definedName>
    <definedName name="_____________CFB1">#REF!</definedName>
    <definedName name="_____________CFB2">#REF!</definedName>
    <definedName name="_____________CFB3">#REF!</definedName>
    <definedName name="_____________cff2">#REF!</definedName>
    <definedName name="_____________col33">'[5]A1-Continuous'!#REF!</definedName>
    <definedName name="_____________cth2">#REF!</definedName>
    <definedName name="_____________CVT220">#REF!</definedName>
    <definedName name="_____________d5">[2]FDA!_____________d5</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dec05" hidden="1">{"'Sheet1'!$A$4386:$N$4591"}</definedName>
    <definedName name="_____________del1">#REF!</definedName>
    <definedName name="_____________DET1">#REF!</definedName>
    <definedName name="_____________DET2">#REF!</definedName>
    <definedName name="_____________DET3">#REF!</definedName>
    <definedName name="_____________DET4">#REF!</definedName>
    <definedName name="_____________DET5">#REF!</definedName>
    <definedName name="_____________DET6">#REF!</definedName>
    <definedName name="_____________DIS1">'[10]220Kv (2)'!#REF!</definedName>
    <definedName name="_____________drg1">#REF!</definedName>
    <definedName name="_____________drg2">#REF!</definedName>
    <definedName name="_____________eth2">#REF!</definedName>
    <definedName name="_____________Fpi1">#REF!</definedName>
    <definedName name="_____________HCO2">[18]Design!#REF!</definedName>
    <definedName name="_____________hfi1">[4]Report!#REF!</definedName>
    <definedName name="_____________hfi2">[8]Sheet1!#REF!</definedName>
    <definedName name="_____________hfi3">[4]Report!#REF!</definedName>
    <definedName name="_____________hfi4">[8]Sheet1!#REF!</definedName>
    <definedName name="_____________hfi5">[8]Sheet1!#REF!</definedName>
    <definedName name="_____________hfi6">[8]Sheet1!#REF!</definedName>
    <definedName name="_____________HFI7">[8]Sheet1!#REF!</definedName>
    <definedName name="_____________hfi8">[8]Sheet1!#REF!</definedName>
    <definedName name="_____________Hra2">[18]Design!#REF!</definedName>
    <definedName name="_____________Hso2">[18]Design!#REF!</definedName>
    <definedName name="_____________Hso3">[18]Design!#REF!</definedName>
    <definedName name="_____________hxa1">#REF!</definedName>
    <definedName name="_____________hxa2">#REF!</definedName>
    <definedName name="_____________hxb1">#REF!</definedName>
    <definedName name="_____________hxb2">#REF!</definedName>
    <definedName name="_____________hxc1">#REF!</definedName>
    <definedName name="_____________hxc2">#REF!</definedName>
    <definedName name="_____________hxd1">[12]Coalmine!#REF!</definedName>
    <definedName name="_____________ifa1">#REF!</definedName>
    <definedName name="_____________ifa2">#REF!</definedName>
    <definedName name="_____________INT1">#REF!</definedName>
    <definedName name="_____________Ism3">[18]Design!#REF!</definedName>
    <definedName name="_____________ISO220">#REF!</definedName>
    <definedName name="_____________kd1">[18]Design!#REF!</definedName>
    <definedName name="_____________kd2">[18]Design!#REF!</definedName>
    <definedName name="_____________kd3">[18]Design!#REF!</definedName>
    <definedName name="_____________Ki1">#REF!</definedName>
    <definedName name="_____________Ki2">#REF!</definedName>
    <definedName name="_____________LMH1">#REF!</definedName>
    <definedName name="_____________LMH2">#REF!</definedName>
    <definedName name="_____________MAN1">#REF!</definedName>
    <definedName name="_____________mcl132">'[5]A1-Continuous'!#REF!</definedName>
    <definedName name="_____________ml3">'[5]A1-Continuous'!#REF!</definedName>
    <definedName name="_____________ml33">'[5]A1-Continuous'!#REF!</definedName>
    <definedName name="_____________mlc33">'[5]A1-Continuous'!#REF!</definedName>
    <definedName name="_____________MMB220">#REF!</definedName>
    <definedName name="_____________new1">#REF!</definedName>
    <definedName name="_____________OPT8">#N/A</definedName>
    <definedName name="_____________OPT9">#N/A</definedName>
    <definedName name="_____________out2">#REF!</definedName>
    <definedName name="_____________PB1">#REF!</definedName>
    <definedName name="_____________pep99">#REF!</definedName>
    <definedName name="_____________pfi1">[12]Coalmine!#REF!</definedName>
    <definedName name="_____________pp1">[12]Coalmine!#REF!</definedName>
    <definedName name="_____________pp2">[12]Coalmine!#REF!</definedName>
    <definedName name="_____________rcu2">#REF!</definedName>
    <definedName name="_____________Re1">#REF!</definedName>
    <definedName name="_____________Rl1">#REF!</definedName>
    <definedName name="_____________Rs1">#REF!</definedName>
    <definedName name="_____________rt1">#REF!</definedName>
    <definedName name="_____________rt2">#REF!</definedName>
    <definedName name="_____________rt3">#REF!</definedName>
    <definedName name="_____________run1">[18]Design!#REF!</definedName>
    <definedName name="_____________run2">[18]Design!#REF!</definedName>
    <definedName name="_____________run3">[18]Design!#REF!</definedName>
    <definedName name="_____________sch2">#REF!</definedName>
    <definedName name="_____________sch9">#REF!</definedName>
    <definedName name="_____________SS402">#REF!</definedName>
    <definedName name="_____________SS403">#REF!</definedName>
    <definedName name="_____________SS404">#REF!</definedName>
    <definedName name="_____________SS405">#REF!</definedName>
    <definedName name="_____________SS406">#REF!</definedName>
    <definedName name="_____________SS407">#REF!</definedName>
    <definedName name="_____________SS408">#REF!</definedName>
    <definedName name="_____________SS409">#REF!</definedName>
    <definedName name="_____________SS423">#REF!</definedName>
    <definedName name="_____________SS424">#REF!</definedName>
    <definedName name="_____________TAB1">[17]TABLES!$A$2:$C$16</definedName>
    <definedName name="_____________Tk1">#REF!</definedName>
    <definedName name="_____________Tk11">#REF!</definedName>
    <definedName name="_____________Tk2">#REF!</definedName>
    <definedName name="_____________Tkl1">#REF!</definedName>
    <definedName name="_____________tl1">#REF!</definedName>
    <definedName name="_____________tl2">#REF!</definedName>
    <definedName name="_____________Vf1">#REF!</definedName>
    <definedName name="_____________Vf2">#REF!</definedName>
    <definedName name="_____________vr1">#REF!</definedName>
    <definedName name="_____________Wc1">[18]Design!#REF!</definedName>
    <definedName name="_____________WC3">[18]Design!#REF!</definedName>
    <definedName name="_____________wp1">#REF!</definedName>
    <definedName name="_____________Wr1">[18]Design!#REF!</definedName>
    <definedName name="_____________Wr3">[18]Design!#REF!</definedName>
    <definedName name="_____________Xl1">#REF!</definedName>
    <definedName name="____________a1">#REF!</definedName>
    <definedName name="____________a5">#N/A</definedName>
    <definedName name="____________a6">#N/A</definedName>
    <definedName name="____________A655600">#REF!</definedName>
    <definedName name="____________aba2">#REF!</definedName>
    <definedName name="____________acs1">#REF!</definedName>
    <definedName name="____________acs2">#REF!</definedName>
    <definedName name="____________AHP1">[2]FDA!_________AHP1</definedName>
    <definedName name="____________axx1">[4]Report!#REF!</definedName>
    <definedName name="____________axx2">[4]Report!#REF!</definedName>
    <definedName name="____________axx3">[4]Report!#REF!</definedName>
    <definedName name="____________AXX4">[8]Sheet1!#REF!</definedName>
    <definedName name="____________axx5">[8]Sheet1!#REF!</definedName>
    <definedName name="____________axx6">[8]Sheet1!#REF!</definedName>
    <definedName name="____________AXX7">[8]Sheet1!#REF!</definedName>
    <definedName name="____________axx8">[8]Sheet1!#REF!</definedName>
    <definedName name="____________b111121">'[1]PACK (B)'!#REF!</definedName>
    <definedName name="____________B18000">#REF!</definedName>
    <definedName name="____________B30000">#REF!</definedName>
    <definedName name="____________B32000">#REF!</definedName>
    <definedName name="____________bhh2">#REF!</definedName>
    <definedName name="____________bom1">#REF!</definedName>
    <definedName name="____________CAN2">#N/A</definedName>
    <definedName name="____________CAN9">#N/A</definedName>
    <definedName name="____________CCT220">#REF!</definedName>
    <definedName name="____________cdd2">#REF!</definedName>
    <definedName name="____________CFB1">#REF!</definedName>
    <definedName name="____________CFB2">#REF!</definedName>
    <definedName name="____________CFB3">#REF!</definedName>
    <definedName name="____________cff2">#REF!</definedName>
    <definedName name="____________col33">'[5]A1-Continuous'!#REF!</definedName>
    <definedName name="____________cth2">#REF!</definedName>
    <definedName name="____________CVT220">#REF!</definedName>
    <definedName name="____________d5">[2]FDA!_______d5</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del1">#REF!</definedName>
    <definedName name="____________DET1">#REF!</definedName>
    <definedName name="____________DET2">#REF!</definedName>
    <definedName name="____________DET3">#REF!</definedName>
    <definedName name="____________DET4">#REF!</definedName>
    <definedName name="____________DET5">#REF!</definedName>
    <definedName name="____________DET6">#REF!</definedName>
    <definedName name="____________DIS1">'[10]220Kv (2)'!#REF!</definedName>
    <definedName name="____________drg1">#REF!</definedName>
    <definedName name="____________drg2">#REF!</definedName>
    <definedName name="____________eth2">#REF!</definedName>
    <definedName name="____________Fpi1">#REF!</definedName>
    <definedName name="____________HCO2">#REF!</definedName>
    <definedName name="____________hfi1">[4]Report!#REF!</definedName>
    <definedName name="____________hfi2">[8]Sheet1!#REF!</definedName>
    <definedName name="____________hfi3">[4]Report!#REF!</definedName>
    <definedName name="____________hfi4">[8]Sheet1!#REF!</definedName>
    <definedName name="____________hfi5">[8]Sheet1!#REF!</definedName>
    <definedName name="____________hfi6">[8]Sheet1!#REF!</definedName>
    <definedName name="____________HFI7">[8]Sheet1!#REF!</definedName>
    <definedName name="____________hfi8">[8]Sheet1!#REF!</definedName>
    <definedName name="____________Hra2">#REF!</definedName>
    <definedName name="____________Hso2">#REF!</definedName>
    <definedName name="____________Hso3">#REF!</definedName>
    <definedName name="____________hxa1">#REF!</definedName>
    <definedName name="____________hxa2">#REF!</definedName>
    <definedName name="____________hxb1">#REF!</definedName>
    <definedName name="____________hxb2">#REF!</definedName>
    <definedName name="____________hxc1">#REF!</definedName>
    <definedName name="____________hxc2">#REF!</definedName>
    <definedName name="____________hxd1">[12]Coalmine!#REF!</definedName>
    <definedName name="____________ifa1">#REF!</definedName>
    <definedName name="____________ifa2">#REF!</definedName>
    <definedName name="____________INT1">#REF!</definedName>
    <definedName name="____________Ism3">#REF!</definedName>
    <definedName name="____________ISO220">#REF!</definedName>
    <definedName name="____________kd1">#REF!</definedName>
    <definedName name="____________kd2">#REF!</definedName>
    <definedName name="____________kd3">#REF!</definedName>
    <definedName name="____________KEY3" hidden="1">'[14]SC Cost FEB 03'!#REF!</definedName>
    <definedName name="____________Ki1">#REF!</definedName>
    <definedName name="____________Ki2">#REF!</definedName>
    <definedName name="____________LMH1">#REF!</definedName>
    <definedName name="____________LMH2">#REF!</definedName>
    <definedName name="____________MAN1">#REF!</definedName>
    <definedName name="____________mcl132">'[5]A1-Continuous'!#REF!</definedName>
    <definedName name="____________ml3">'[5]A1-Continuous'!#REF!</definedName>
    <definedName name="____________ml33">'[5]A1-Continuous'!#REF!</definedName>
    <definedName name="____________mlc33">'[5]A1-Continuous'!#REF!</definedName>
    <definedName name="____________MMB220">#REF!</definedName>
    <definedName name="____________new1">#REF!</definedName>
    <definedName name="____________OPT8">#N/A</definedName>
    <definedName name="____________OPT9">#N/A</definedName>
    <definedName name="____________out2">#REF!</definedName>
    <definedName name="____________PB1">#REF!</definedName>
    <definedName name="____________pep99">#REF!</definedName>
    <definedName name="____________pfi1">[12]Coalmine!#REF!</definedName>
    <definedName name="____________pp1">[12]Coalmine!#REF!</definedName>
    <definedName name="____________pp2">[12]Coalmine!#REF!</definedName>
    <definedName name="____________rcu2">#REF!</definedName>
    <definedName name="____________Re1">#REF!</definedName>
    <definedName name="____________Rl1">#REF!</definedName>
    <definedName name="____________Rs1">#REF!</definedName>
    <definedName name="____________rt1">#REF!</definedName>
    <definedName name="____________rt2">#REF!</definedName>
    <definedName name="____________rt3">#REF!</definedName>
    <definedName name="____________run1">#REF!</definedName>
    <definedName name="____________run2">#REF!</definedName>
    <definedName name="____________run3">#REF!</definedName>
    <definedName name="____________sch2">#REF!</definedName>
    <definedName name="____________sch9">#REF!</definedName>
    <definedName name="____________SS402">#REF!</definedName>
    <definedName name="____________SS403">#REF!</definedName>
    <definedName name="____________SS404">#REF!</definedName>
    <definedName name="____________SS405">#REF!</definedName>
    <definedName name="____________SS406">#REF!</definedName>
    <definedName name="____________SS407">#REF!</definedName>
    <definedName name="____________SS408">#REF!</definedName>
    <definedName name="____________SS409">#REF!</definedName>
    <definedName name="____________SS423">#REF!</definedName>
    <definedName name="____________SS424">#REF!</definedName>
    <definedName name="____________TAB1">[3]TABLES!$A$2:$C$16</definedName>
    <definedName name="____________Tk1">#REF!</definedName>
    <definedName name="____________Tk11">#REF!</definedName>
    <definedName name="____________Tk2">#REF!</definedName>
    <definedName name="____________Tkl1">#REF!</definedName>
    <definedName name="____________tl1">#REF!</definedName>
    <definedName name="____________tl2">#REF!</definedName>
    <definedName name="____________Vf1">#REF!</definedName>
    <definedName name="____________Vf2">#REF!</definedName>
    <definedName name="____________vr1">#REF!</definedName>
    <definedName name="____________Wc1">#REF!</definedName>
    <definedName name="____________WC3">#REF!</definedName>
    <definedName name="____________wp1">#REF!</definedName>
    <definedName name="____________Wr1">#REF!</definedName>
    <definedName name="____________Wr3">#REF!</definedName>
    <definedName name="____________Xl1">#REF!</definedName>
    <definedName name="___________a1">#REF!</definedName>
    <definedName name="___________a5">[11]!Module1.UNITOK</definedName>
    <definedName name="___________a6">[11]!UNITOK</definedName>
    <definedName name="___________A65537">#REF!</definedName>
    <definedName name="___________A655600">#REF!</definedName>
    <definedName name="___________aba2">#REF!</definedName>
    <definedName name="___________acs1">#REF!</definedName>
    <definedName name="___________acs2">#REF!</definedName>
    <definedName name="___________AHP1">[2]FDA!___________AHP1</definedName>
    <definedName name="___________axx1">[4]Report!#REF!</definedName>
    <definedName name="___________axx2">[4]Report!#REF!</definedName>
    <definedName name="___________axx3">[4]Report!#REF!</definedName>
    <definedName name="___________AXX4">[8]Sheet1!#REF!</definedName>
    <definedName name="___________axx5">[8]Sheet1!#REF!</definedName>
    <definedName name="___________axx6">[8]Sheet1!#REF!</definedName>
    <definedName name="___________AXX7">[8]Sheet1!#REF!</definedName>
    <definedName name="___________axx8">[8]Sheet1!#REF!</definedName>
    <definedName name="___________b111121">'[1]PACK (B)'!#REF!</definedName>
    <definedName name="___________B18000">#REF!</definedName>
    <definedName name="___________B30000">#REF!</definedName>
    <definedName name="___________B32000">#REF!</definedName>
    <definedName name="___________bhh2">#REF!</definedName>
    <definedName name="___________bom1">#REF!</definedName>
    <definedName name="___________CAN2">#N/A</definedName>
    <definedName name="___________CAN9">#N/A</definedName>
    <definedName name="___________CCT220">#REF!</definedName>
    <definedName name="___________cdd2">#REF!</definedName>
    <definedName name="___________CFB1">#REF!</definedName>
    <definedName name="___________CFB2">#REF!</definedName>
    <definedName name="___________CFB3">#REF!</definedName>
    <definedName name="___________cff2">#REF!</definedName>
    <definedName name="___________col33">'[5]A1-Continuous'!#REF!</definedName>
    <definedName name="___________cth2">#REF!</definedName>
    <definedName name="___________CVT220">#REF!</definedName>
    <definedName name="___________d5">[2]FDA!_______d5</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dec05" hidden="1">{"'Sheet1'!$A$4386:$N$4591"}</definedName>
    <definedName name="___________del1">#REF!</definedName>
    <definedName name="___________DET1">#REF!</definedName>
    <definedName name="___________DET2">#REF!</definedName>
    <definedName name="___________DET3">#REF!</definedName>
    <definedName name="___________DET4">#REF!</definedName>
    <definedName name="___________DET5">#REF!</definedName>
    <definedName name="___________DET6">#REF!</definedName>
    <definedName name="___________DIS1">'[10]220Kv (2)'!#REF!</definedName>
    <definedName name="___________drg1">#REF!</definedName>
    <definedName name="___________drg2">#REF!</definedName>
    <definedName name="___________eth2">#REF!</definedName>
    <definedName name="___________Fpi1">#REF!</definedName>
    <definedName name="___________HCO2">#REF!</definedName>
    <definedName name="___________hfi1">[4]Report!#REF!</definedName>
    <definedName name="___________hfi2">[8]Sheet1!#REF!</definedName>
    <definedName name="___________hfi3">[4]Report!#REF!</definedName>
    <definedName name="___________hfi4">[8]Sheet1!#REF!</definedName>
    <definedName name="___________hfi5">[8]Sheet1!#REF!</definedName>
    <definedName name="___________hfi6">[8]Sheet1!#REF!</definedName>
    <definedName name="___________HFI7">[8]Sheet1!#REF!</definedName>
    <definedName name="___________hfi8">[8]Sheet1!#REF!</definedName>
    <definedName name="___________Hra2">#REF!</definedName>
    <definedName name="___________Hso2">#REF!</definedName>
    <definedName name="___________Hso3">#REF!</definedName>
    <definedName name="___________hxa1">#REF!</definedName>
    <definedName name="___________hxa2">#REF!</definedName>
    <definedName name="___________hxb1">#REF!</definedName>
    <definedName name="___________hxb2">#REF!</definedName>
    <definedName name="___________hxc1">#REF!</definedName>
    <definedName name="___________hxc2">#REF!</definedName>
    <definedName name="___________hxd1">[12]Coalmine!#REF!</definedName>
    <definedName name="___________ifa1">#REF!</definedName>
    <definedName name="___________ifa2">#REF!</definedName>
    <definedName name="___________INT1">#REF!</definedName>
    <definedName name="___________Ism3">#REF!</definedName>
    <definedName name="___________ISO220">#REF!</definedName>
    <definedName name="___________kd1">#REF!</definedName>
    <definedName name="___________kd2">#REF!</definedName>
    <definedName name="___________kd3">#REF!</definedName>
    <definedName name="___________Ki1">[19]grid!$C$182</definedName>
    <definedName name="___________Ki2">[19]grid!$C$191</definedName>
    <definedName name="___________LMH1">#REF!</definedName>
    <definedName name="___________LMH2">#REF!</definedName>
    <definedName name="___________MAN1">#REF!</definedName>
    <definedName name="___________mcl132">'[5]A1-Continuous'!#REF!</definedName>
    <definedName name="___________ml3">'[5]A1-Continuous'!#REF!</definedName>
    <definedName name="___________ml33">'[5]A1-Continuous'!#REF!</definedName>
    <definedName name="___________mlc33">'[5]A1-Continuous'!#REF!</definedName>
    <definedName name="___________MMB220">#REF!</definedName>
    <definedName name="___________new1">#REF!</definedName>
    <definedName name="___________OPT8">#N/A</definedName>
    <definedName name="___________OPT9">#N/A</definedName>
    <definedName name="___________out2">#REF!</definedName>
    <definedName name="___________PB1">#REF!</definedName>
    <definedName name="___________pep99">#REF!</definedName>
    <definedName name="___________pfi1">[12]Coalmine!#REF!</definedName>
    <definedName name="___________pp1">[12]Coalmine!#REF!</definedName>
    <definedName name="___________pp2">[12]Coalmine!#REF!</definedName>
    <definedName name="___________rcu2">#REF!</definedName>
    <definedName name="___________Re1">#REF!</definedName>
    <definedName name="___________Rl1">#REF!</definedName>
    <definedName name="___________Rs1">#REF!</definedName>
    <definedName name="___________rt1">#REF!</definedName>
    <definedName name="___________rt2">#REF!</definedName>
    <definedName name="___________rt3">#REF!</definedName>
    <definedName name="___________run1">#REF!</definedName>
    <definedName name="___________run2">#REF!</definedName>
    <definedName name="___________run3">#REF!</definedName>
    <definedName name="___________sch2">#REF!</definedName>
    <definedName name="___________sch9">#REF!</definedName>
    <definedName name="___________SS402">#REF!</definedName>
    <definedName name="___________SS403">#REF!</definedName>
    <definedName name="___________SS404">#REF!</definedName>
    <definedName name="___________SS405">#REF!</definedName>
    <definedName name="___________SS406">#REF!</definedName>
    <definedName name="___________SS407">#REF!</definedName>
    <definedName name="___________SS408">#REF!</definedName>
    <definedName name="___________SS409">#REF!</definedName>
    <definedName name="___________SS423">#REF!</definedName>
    <definedName name="___________SS424">#REF!</definedName>
    <definedName name="___________TAB1">[17]TABLES!$A$2:$C$16</definedName>
    <definedName name="___________Tk1">#REF!</definedName>
    <definedName name="___________Tk11">#REF!</definedName>
    <definedName name="___________Tk2">#REF!</definedName>
    <definedName name="___________Tkl1">#REF!</definedName>
    <definedName name="___________tl1">#REF!</definedName>
    <definedName name="___________tl2">#REF!</definedName>
    <definedName name="___________Vf1">#REF!</definedName>
    <definedName name="___________Vf2">#REF!</definedName>
    <definedName name="___________vr1">#REF!</definedName>
    <definedName name="___________Wc1">#REF!</definedName>
    <definedName name="___________WC3">#REF!</definedName>
    <definedName name="___________wp1">#REF!</definedName>
    <definedName name="___________Wr1">#REF!</definedName>
    <definedName name="___________Wr3">#REF!</definedName>
    <definedName name="___________Xl1">#REF!</definedName>
    <definedName name="__________a1">#REF!</definedName>
    <definedName name="__________a5">#N/A</definedName>
    <definedName name="__________a6">#N/A</definedName>
    <definedName name="__________A65537">#REF!</definedName>
    <definedName name="__________A655600">#REF!</definedName>
    <definedName name="__________a999999">#REF!</definedName>
    <definedName name="__________aba2">#REF!</definedName>
    <definedName name="__________acs1">#REF!</definedName>
    <definedName name="__________acs2">#REF!</definedName>
    <definedName name="__________AHP1">[2]FDA!_________AHP1</definedName>
    <definedName name="__________axx1">[4]Report!#REF!</definedName>
    <definedName name="__________axx2">[4]Report!#REF!</definedName>
    <definedName name="__________axx3">[4]Report!#REF!</definedName>
    <definedName name="__________AXX4">[8]Sheet1!#REF!</definedName>
    <definedName name="__________axx5">[8]Sheet1!#REF!</definedName>
    <definedName name="__________axx6">[8]Sheet1!#REF!</definedName>
    <definedName name="__________AXX7">[8]Sheet1!#REF!</definedName>
    <definedName name="__________axx8">[8]Sheet1!#REF!</definedName>
    <definedName name="__________b111121">'[1]PACK (B)'!#REF!</definedName>
    <definedName name="__________B18000">#REF!</definedName>
    <definedName name="__________B30000">#REF!</definedName>
    <definedName name="__________B32000">#REF!</definedName>
    <definedName name="__________bhh2">#REF!</definedName>
    <definedName name="__________bom1">#REF!</definedName>
    <definedName name="__________CAN2">#N/A</definedName>
    <definedName name="__________CAN9">#N/A</definedName>
    <definedName name="__________CCT220">#REF!</definedName>
    <definedName name="__________cdd2">#REF!</definedName>
    <definedName name="__________CFB1">#REF!</definedName>
    <definedName name="__________CFB2">#REF!</definedName>
    <definedName name="__________CFB3">#REF!</definedName>
    <definedName name="__________cff2">#REF!</definedName>
    <definedName name="__________col33">'[5]A1-Continuous'!#REF!</definedName>
    <definedName name="__________cth2">#REF!</definedName>
    <definedName name="__________CVT220">#REF!</definedName>
    <definedName name="__________d5">[2]FDA!_______d5</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dec05" hidden="1">{"'Sheet1'!$A$4386:$N$4591"}</definedName>
    <definedName name="__________del1">#REF!</definedName>
    <definedName name="__________DET1">#REF!</definedName>
    <definedName name="__________DET2">#REF!</definedName>
    <definedName name="__________DET3">#REF!</definedName>
    <definedName name="__________DET4">#REF!</definedName>
    <definedName name="__________DET5">#REF!</definedName>
    <definedName name="__________DET6">#REF!</definedName>
    <definedName name="__________DIS1">'[10]220Kv (2)'!#REF!</definedName>
    <definedName name="__________drg1">#REF!</definedName>
    <definedName name="__________drg2">#REF!</definedName>
    <definedName name="__________eth2">#REF!</definedName>
    <definedName name="__________Fpi1">#REF!</definedName>
    <definedName name="__________HCO2">#REF!</definedName>
    <definedName name="__________hfi1">[4]Report!#REF!</definedName>
    <definedName name="__________hfi2">[8]Sheet1!#REF!</definedName>
    <definedName name="__________hfi3">[4]Report!#REF!</definedName>
    <definedName name="__________hfi4">[8]Sheet1!#REF!</definedName>
    <definedName name="__________hfi5">[8]Sheet1!#REF!</definedName>
    <definedName name="__________hfi6">[8]Sheet1!#REF!</definedName>
    <definedName name="__________HFI7">[8]Sheet1!#REF!</definedName>
    <definedName name="__________hfi8">[8]Sheet1!#REF!</definedName>
    <definedName name="__________Hra2">#REF!</definedName>
    <definedName name="__________Hso2">#REF!</definedName>
    <definedName name="__________Hso3">#REF!</definedName>
    <definedName name="__________hxa1">#REF!</definedName>
    <definedName name="__________hxa2">#REF!</definedName>
    <definedName name="__________hxb1">#REF!</definedName>
    <definedName name="__________hxb2">#REF!</definedName>
    <definedName name="__________hxc1">#REF!</definedName>
    <definedName name="__________hxc2">#REF!</definedName>
    <definedName name="__________hxd1">[12]Coalmine!#REF!</definedName>
    <definedName name="__________ifa1">#REF!</definedName>
    <definedName name="__________ifa2">#REF!</definedName>
    <definedName name="__________INT1">#REF!</definedName>
    <definedName name="__________Ism3">#REF!</definedName>
    <definedName name="__________ISO220">#REF!</definedName>
    <definedName name="__________kd1">#REF!</definedName>
    <definedName name="__________kd2">#REF!</definedName>
    <definedName name="__________kd3">#REF!</definedName>
    <definedName name="__________Ki1">[19]grid!$C$182</definedName>
    <definedName name="__________Ki2">[19]grid!$C$191</definedName>
    <definedName name="__________LMH1">#REF!</definedName>
    <definedName name="__________LMH2">#REF!</definedName>
    <definedName name="__________MAN1">#REF!</definedName>
    <definedName name="__________mcl132">'[5]A1-Continuous'!#REF!</definedName>
    <definedName name="__________ml3">'[5]A1-Continuous'!#REF!</definedName>
    <definedName name="__________ml33">'[5]A1-Continuous'!#REF!</definedName>
    <definedName name="__________mlc33">'[5]A1-Continuous'!#REF!</definedName>
    <definedName name="__________MMB220">#REF!</definedName>
    <definedName name="__________new1">#REF!</definedName>
    <definedName name="__________OPT8">#N/A</definedName>
    <definedName name="__________OPT9">#N/A</definedName>
    <definedName name="__________out2">#REF!</definedName>
    <definedName name="__________PB1">#REF!</definedName>
    <definedName name="__________pep99">#REF!</definedName>
    <definedName name="__________pfi1">[12]Coalmine!#REF!</definedName>
    <definedName name="__________pp1">[12]Coalmine!#REF!</definedName>
    <definedName name="__________pp2">[12]Coalmine!#REF!</definedName>
    <definedName name="__________rcu2">#REF!</definedName>
    <definedName name="__________Re1">#REF!</definedName>
    <definedName name="__________Rl1">#REF!</definedName>
    <definedName name="__________Rs1">#REF!</definedName>
    <definedName name="__________rt1">#REF!</definedName>
    <definedName name="__________rt2">#REF!</definedName>
    <definedName name="__________rt3">#REF!</definedName>
    <definedName name="__________run1">#REF!</definedName>
    <definedName name="__________run2">#REF!</definedName>
    <definedName name="__________run3">#REF!</definedName>
    <definedName name="__________sch2">#REF!</definedName>
    <definedName name="__________sch9">#REF!</definedName>
    <definedName name="__________SS402">#REF!</definedName>
    <definedName name="__________SS403">#REF!</definedName>
    <definedName name="__________SS404">#REF!</definedName>
    <definedName name="__________SS405">#REF!</definedName>
    <definedName name="__________SS406">#REF!</definedName>
    <definedName name="__________SS407">#REF!</definedName>
    <definedName name="__________SS408">#REF!</definedName>
    <definedName name="__________SS409">#REF!</definedName>
    <definedName name="__________SS423">#REF!</definedName>
    <definedName name="__________SS424">#REF!</definedName>
    <definedName name="__________TAB1">[3]TABLES!$A$2:$C$16</definedName>
    <definedName name="__________Tk1">#REF!</definedName>
    <definedName name="__________Tk11">#REF!</definedName>
    <definedName name="__________Tk2">#REF!</definedName>
    <definedName name="__________Tkl1">#REF!</definedName>
    <definedName name="__________tl1">#REF!</definedName>
    <definedName name="__________tl2">#REF!</definedName>
    <definedName name="__________Vf1">#REF!</definedName>
    <definedName name="__________Vf2">#REF!</definedName>
    <definedName name="__________vr1">#REF!</definedName>
    <definedName name="__________Wc1">#REF!</definedName>
    <definedName name="__________WC3">#REF!</definedName>
    <definedName name="__________wp1">#REF!</definedName>
    <definedName name="__________Wr1">#REF!</definedName>
    <definedName name="__________Wr3">#REF!</definedName>
    <definedName name="__________Xl1">#REF!</definedName>
    <definedName name="_________a1">#REF!</definedName>
    <definedName name="_________a5">#N/A</definedName>
    <definedName name="_________a6">#N/A</definedName>
    <definedName name="_________A65537">#REF!</definedName>
    <definedName name="_________A655600">#REF!</definedName>
    <definedName name="_________a655601">#REF!</definedName>
    <definedName name="_________a999999">#REF!</definedName>
    <definedName name="_________aba2">#REF!</definedName>
    <definedName name="_________acs1">#REF!</definedName>
    <definedName name="_________acs2">#REF!</definedName>
    <definedName name="_________AHP1">#N/A</definedName>
    <definedName name="_________axx1">[4]Report!#REF!</definedName>
    <definedName name="_________axx2">[4]Report!#REF!</definedName>
    <definedName name="_________axx3">[4]Report!#REF!</definedName>
    <definedName name="_________AXX4">[8]Sheet1!#REF!</definedName>
    <definedName name="_________axx5">[8]Sheet1!#REF!</definedName>
    <definedName name="_________axx6">[8]Sheet1!#REF!</definedName>
    <definedName name="_________AXX7">[8]Sheet1!#REF!</definedName>
    <definedName name="_________axx8">[8]Sheet1!#REF!</definedName>
    <definedName name="_________b111121">'[1]PACK (B)'!#REF!</definedName>
    <definedName name="_________B18000">#REF!</definedName>
    <definedName name="_________B30000">#REF!</definedName>
    <definedName name="_________B32000">#REF!</definedName>
    <definedName name="_________bhh2">#REF!</definedName>
    <definedName name="_________bom1">#REF!</definedName>
    <definedName name="_________CAN2">#N/A</definedName>
    <definedName name="_________CAN9">#N/A</definedName>
    <definedName name="_________CCT220">#REF!</definedName>
    <definedName name="_________cdd2">#REF!</definedName>
    <definedName name="_________CFB1">#REF!</definedName>
    <definedName name="_________CFB2">#REF!</definedName>
    <definedName name="_________CFB3">#REF!</definedName>
    <definedName name="_________cff2">#REF!</definedName>
    <definedName name="_________col33">'[5]A1-Continuous'!#REF!</definedName>
    <definedName name="_________cth2">#REF!</definedName>
    <definedName name="_________CVT220">#REF!</definedName>
    <definedName name="_________d5">[2]FDA!_______d5</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ec05" hidden="1">{"'Sheet1'!$A$4386:$N$4591"}</definedName>
    <definedName name="_________del1">#REF!</definedName>
    <definedName name="_________DET1">#REF!</definedName>
    <definedName name="_________DET2">#REF!</definedName>
    <definedName name="_________DET3">#REF!</definedName>
    <definedName name="_________DET4">#REF!</definedName>
    <definedName name="_________DET5">#REF!</definedName>
    <definedName name="_________DET6">#REF!</definedName>
    <definedName name="_________DIS1">[20]Coalmine!#REF!</definedName>
    <definedName name="_________drg1">#REF!</definedName>
    <definedName name="_________drg2">#REF!</definedName>
    <definedName name="_________eth2">#REF!</definedName>
    <definedName name="_________Fpi1">#REF!</definedName>
    <definedName name="_________HCO2">#REF!</definedName>
    <definedName name="_________hfi1">[4]Report!#REF!</definedName>
    <definedName name="_________hfi2">[8]Sheet1!#REF!</definedName>
    <definedName name="_________hfi3">[4]Report!#REF!</definedName>
    <definedName name="_________hfi4">[8]Sheet1!#REF!</definedName>
    <definedName name="_________hfi5">[8]Sheet1!#REF!</definedName>
    <definedName name="_________hfi6">[8]Sheet1!#REF!</definedName>
    <definedName name="_________HFI7">[8]Sheet1!#REF!</definedName>
    <definedName name="_________hfi8">[8]Sheet1!#REF!</definedName>
    <definedName name="_________Hra2">#REF!</definedName>
    <definedName name="_________Hso2">#REF!</definedName>
    <definedName name="_________Hso3">#REF!</definedName>
    <definedName name="_________hxa1">#REF!</definedName>
    <definedName name="_________hxa2">#REF!</definedName>
    <definedName name="_________hxb1">#REF!</definedName>
    <definedName name="_________hxb2">#REF!</definedName>
    <definedName name="_________hxc1">#REF!</definedName>
    <definedName name="_________hxc2">#REF!</definedName>
    <definedName name="_________hxd1">[20]Coalmine!#REF!</definedName>
    <definedName name="_________ifa1">#REF!</definedName>
    <definedName name="_________ifa2">#REF!</definedName>
    <definedName name="_________INT1">#REF!</definedName>
    <definedName name="_________Ism3">#REF!</definedName>
    <definedName name="_________ISO220">#REF!</definedName>
    <definedName name="_________kd1">#REF!</definedName>
    <definedName name="_________kd2">#REF!</definedName>
    <definedName name="_________kd3">#REF!</definedName>
    <definedName name="_________Ki1">[19]grid!$C$182</definedName>
    <definedName name="_________Ki2">[19]grid!$C$191</definedName>
    <definedName name="_________LMH1">#REF!</definedName>
    <definedName name="_________LMH2">#REF!</definedName>
    <definedName name="_________MAN1">#REF!</definedName>
    <definedName name="_________mcl132">'[5]A1-Continuous'!#REF!</definedName>
    <definedName name="_________ml3">'[5]A1-Continuous'!#REF!</definedName>
    <definedName name="_________ml33">'[5]A1-Continuous'!#REF!</definedName>
    <definedName name="_________mlc33">'[5]A1-Continuous'!#REF!</definedName>
    <definedName name="_________MMB220">#REF!</definedName>
    <definedName name="_________new1">#REF!</definedName>
    <definedName name="_________OPT8">#N/A</definedName>
    <definedName name="_________OPT9">#N/A</definedName>
    <definedName name="_________out2">#REF!</definedName>
    <definedName name="_________PB1">#REF!</definedName>
    <definedName name="_________pep99">#REF!</definedName>
    <definedName name="_________pfi1">[20]Coalmine!#REF!</definedName>
    <definedName name="_________pp1">[20]Coalmine!#REF!</definedName>
    <definedName name="_________pp2">[20]Coalmine!#REF!</definedName>
    <definedName name="_________rcu2">#REF!</definedName>
    <definedName name="_________Re1">#REF!</definedName>
    <definedName name="_________Rl1">#REF!</definedName>
    <definedName name="_________Rs1">#REF!</definedName>
    <definedName name="_________rt1">#REF!</definedName>
    <definedName name="_________rt2">#REF!</definedName>
    <definedName name="_________rt3">#REF!</definedName>
    <definedName name="_________run1">#REF!</definedName>
    <definedName name="_________run2">#REF!</definedName>
    <definedName name="_________run3">#REF!</definedName>
    <definedName name="_________sch2">#REF!</definedName>
    <definedName name="_________sch9">#REF!</definedName>
    <definedName name="_________SS402">#REF!</definedName>
    <definedName name="_________SS403">#REF!</definedName>
    <definedName name="_________SS404">#REF!</definedName>
    <definedName name="_________SS405">#REF!</definedName>
    <definedName name="_________SS406">#REF!</definedName>
    <definedName name="_________SS407">#REF!</definedName>
    <definedName name="_________SS408">#REF!</definedName>
    <definedName name="_________SS409">#REF!</definedName>
    <definedName name="_________SS423">#REF!</definedName>
    <definedName name="_________SS424">#REF!</definedName>
    <definedName name="_________TAB1">[3]TABLES!$A$2:$C$16</definedName>
    <definedName name="_________Tk1">#REF!</definedName>
    <definedName name="_________Tk11">#REF!</definedName>
    <definedName name="_________Tk2">#REF!</definedName>
    <definedName name="_________Tkl1">#REF!</definedName>
    <definedName name="_________tl1">#REF!</definedName>
    <definedName name="_________tl2">#REF!</definedName>
    <definedName name="_________Vf1">#REF!</definedName>
    <definedName name="_________Vf2">#REF!</definedName>
    <definedName name="_________vr1">#REF!</definedName>
    <definedName name="_________Wc1">#REF!</definedName>
    <definedName name="_________WC3">#REF!</definedName>
    <definedName name="_________wp1">#REF!</definedName>
    <definedName name="_________Wr1">#REF!</definedName>
    <definedName name="_________Wr3">#REF!</definedName>
    <definedName name="_________Xl1">#REF!</definedName>
    <definedName name="________a1">#REF!</definedName>
    <definedName name="________a5">#N/A</definedName>
    <definedName name="________a6">#N/A</definedName>
    <definedName name="________A65537">#REF!</definedName>
    <definedName name="________A655600">#REF!</definedName>
    <definedName name="________a655601">#REF!</definedName>
    <definedName name="________a999999">#REF!</definedName>
    <definedName name="________aba2">#REF!</definedName>
    <definedName name="________acs1">#REF!</definedName>
    <definedName name="________acs2">#REF!</definedName>
    <definedName name="________AHP1">[2]FDA!________AHP1</definedName>
    <definedName name="________axx1">[4]Report!#REF!</definedName>
    <definedName name="________axx2">[4]Report!#REF!</definedName>
    <definedName name="________axx3">[4]Report!#REF!</definedName>
    <definedName name="________AXX4">[8]Sheet1!#REF!</definedName>
    <definedName name="________axx5">[8]Sheet1!#REF!</definedName>
    <definedName name="________axx6">[8]Sheet1!#REF!</definedName>
    <definedName name="________AXX7">[8]Sheet1!#REF!</definedName>
    <definedName name="________axx8">[8]Sheet1!#REF!</definedName>
    <definedName name="________b111121">'[1]PACK (B)'!#REF!</definedName>
    <definedName name="________B18000">#REF!</definedName>
    <definedName name="________B30000">#REF!</definedName>
    <definedName name="________B32000">#REF!</definedName>
    <definedName name="________bhh2">#REF!</definedName>
    <definedName name="________bom1">#REF!</definedName>
    <definedName name="________CAN2">#N/A</definedName>
    <definedName name="________CAN9">#N/A</definedName>
    <definedName name="________CCT220">#REF!</definedName>
    <definedName name="________cdd2">#REF!</definedName>
    <definedName name="________CFB1">#REF!</definedName>
    <definedName name="________CFB2">#REF!</definedName>
    <definedName name="________CFB3">#REF!</definedName>
    <definedName name="________cff2">#REF!</definedName>
    <definedName name="________col33">'[5]A1-Continuous'!#REF!</definedName>
    <definedName name="________cth2">#REF!</definedName>
    <definedName name="________CVT220">#REF!</definedName>
    <definedName name="________d5">[2]FDA!_______d5</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ec05" hidden="1">{"'Sheet1'!$A$4386:$N$4591"}</definedName>
    <definedName name="________del1">#REF!</definedName>
    <definedName name="________DET1">#REF!</definedName>
    <definedName name="________DET2">#REF!</definedName>
    <definedName name="________DET3">#REF!</definedName>
    <definedName name="________DET4">#REF!</definedName>
    <definedName name="________DET5">#REF!</definedName>
    <definedName name="________DET6">#REF!</definedName>
    <definedName name="________DIS1">'[10]220Kv (2)'!#REF!</definedName>
    <definedName name="________drg1">#REF!</definedName>
    <definedName name="________drg2">#REF!</definedName>
    <definedName name="________eth2">#REF!</definedName>
    <definedName name="________Fpi1">#REF!</definedName>
    <definedName name="________HCO2">#REF!</definedName>
    <definedName name="________hfi1">[4]Report!#REF!</definedName>
    <definedName name="________hfi2">[8]Sheet1!#REF!</definedName>
    <definedName name="________hfi3">[4]Report!#REF!</definedName>
    <definedName name="________hfi4">[8]Sheet1!#REF!</definedName>
    <definedName name="________hfi5">[8]Sheet1!#REF!</definedName>
    <definedName name="________hfi6">[8]Sheet1!#REF!</definedName>
    <definedName name="________HFI7">[8]Sheet1!#REF!</definedName>
    <definedName name="________hfi8">[8]Sheet1!#REF!</definedName>
    <definedName name="________Hra2">#REF!</definedName>
    <definedName name="________Hso2">#REF!</definedName>
    <definedName name="________Hso3">#REF!</definedName>
    <definedName name="________hxa1">#REF!</definedName>
    <definedName name="________hxa2">#REF!</definedName>
    <definedName name="________hxb1">#REF!</definedName>
    <definedName name="________hxb2">#REF!</definedName>
    <definedName name="________hxc1">#REF!</definedName>
    <definedName name="________hxc2">#REF!</definedName>
    <definedName name="________hxd1">[12]Coalmine!#REF!</definedName>
    <definedName name="________ifa1">#REF!</definedName>
    <definedName name="________ifa2">#REF!</definedName>
    <definedName name="________INT1">#REF!</definedName>
    <definedName name="________Ism3">#REF!</definedName>
    <definedName name="________ISO220">#REF!</definedName>
    <definedName name="________kd1">#REF!</definedName>
    <definedName name="________kd2">#REF!</definedName>
    <definedName name="________kd3">#REF!</definedName>
    <definedName name="________KEY3" hidden="1">'[14]SC Cost FEB 03'!#REF!</definedName>
    <definedName name="________Ki1">#REF!</definedName>
    <definedName name="________Ki2">#REF!</definedName>
    <definedName name="________LMH1">#REF!</definedName>
    <definedName name="________LMH2">#REF!</definedName>
    <definedName name="________lvl1">#REF!</definedName>
    <definedName name="________MAN1">#REF!</definedName>
    <definedName name="________mcl132">'[5]A1-Continuous'!#REF!</definedName>
    <definedName name="________ml3">'[5]A1-Continuous'!#REF!</definedName>
    <definedName name="________ml33">'[5]A1-Continuous'!#REF!</definedName>
    <definedName name="________mlc33">'[5]A1-Continuous'!#REF!</definedName>
    <definedName name="________MMB220">#REF!</definedName>
    <definedName name="________new1">#REF!</definedName>
    <definedName name="________OPT8">#N/A</definedName>
    <definedName name="________OPT9">#N/A</definedName>
    <definedName name="________out2">#REF!</definedName>
    <definedName name="________PB1">#REF!</definedName>
    <definedName name="________pep99">#REF!</definedName>
    <definedName name="________pfi1">[12]Coalmine!#REF!</definedName>
    <definedName name="________pp1">[12]Coalmine!#REF!</definedName>
    <definedName name="________pp2">[12]Coalmine!#REF!</definedName>
    <definedName name="________rcu2">#REF!</definedName>
    <definedName name="________Re1">#REF!</definedName>
    <definedName name="________Rl1">#REF!</definedName>
    <definedName name="________Rs1">#REF!</definedName>
    <definedName name="________rt1">#REF!</definedName>
    <definedName name="________rt2">#REF!</definedName>
    <definedName name="________rt3">#REF!</definedName>
    <definedName name="________run1">#REF!</definedName>
    <definedName name="________run2">#REF!</definedName>
    <definedName name="________run3">#REF!</definedName>
    <definedName name="________sch2">#REF!</definedName>
    <definedName name="________sch9">#REF!</definedName>
    <definedName name="________SS402">#REF!</definedName>
    <definedName name="________SS403">#REF!</definedName>
    <definedName name="________SS404">#REF!</definedName>
    <definedName name="________SS405">#REF!</definedName>
    <definedName name="________SS406">#REF!</definedName>
    <definedName name="________SS407">#REF!</definedName>
    <definedName name="________SS408">#REF!</definedName>
    <definedName name="________SS409">#REF!</definedName>
    <definedName name="________SS423">#REF!</definedName>
    <definedName name="________SS424">#REF!</definedName>
    <definedName name="________TAB1">[21]TABLES!$A$2:$C$16</definedName>
    <definedName name="________TER1">#REF!</definedName>
    <definedName name="________Tk1">#REF!</definedName>
    <definedName name="________Tk11">#REF!</definedName>
    <definedName name="________Tk2">#REF!</definedName>
    <definedName name="________Tkl1">#REF!</definedName>
    <definedName name="________tl1">#REF!</definedName>
    <definedName name="________tl2">#REF!</definedName>
    <definedName name="________Vf1">#REF!</definedName>
    <definedName name="________Vf2">#REF!</definedName>
    <definedName name="________vr1">#REF!</definedName>
    <definedName name="________Wc1">#REF!</definedName>
    <definedName name="________WC3">#REF!</definedName>
    <definedName name="________wp1">#REF!</definedName>
    <definedName name="________Wr1">#REF!</definedName>
    <definedName name="________Wr3">#REF!</definedName>
    <definedName name="________Xl1">#REF!</definedName>
    <definedName name="_______a1">#REF!</definedName>
    <definedName name="_______A2">#REF!</definedName>
    <definedName name="_______a5">[11]!Module1.UNITOK</definedName>
    <definedName name="_______a6">[11]!UNITOK</definedName>
    <definedName name="_______A65537">#REF!</definedName>
    <definedName name="_______A655600">#REF!</definedName>
    <definedName name="_______a655601">#REF!</definedName>
    <definedName name="_______a999999">#REF!</definedName>
    <definedName name="_______aba2">#REF!</definedName>
    <definedName name="_______acs1">#REF!</definedName>
    <definedName name="_______acs2">#REF!</definedName>
    <definedName name="_______AHP1">[2]FDA!_______AHP1</definedName>
    <definedName name="_______axx1">[4]Report!#REF!</definedName>
    <definedName name="_______axx2">[22]Report!#REF!</definedName>
    <definedName name="_______axx3">[4]Report!#REF!</definedName>
    <definedName name="_______AXX4">[8]Sheet1!#REF!</definedName>
    <definedName name="_______axx5">[8]Sheet1!#REF!</definedName>
    <definedName name="_______axx6">[8]Sheet1!#REF!</definedName>
    <definedName name="_______AXX7">[8]Sheet1!#REF!</definedName>
    <definedName name="_______axx8">[8]Sheet1!#REF!</definedName>
    <definedName name="_______b111121">'[1]PACK (B)'!#REF!</definedName>
    <definedName name="_______B18000">#REF!</definedName>
    <definedName name="_______B30000">#REF!</definedName>
    <definedName name="_______B32000">#REF!</definedName>
    <definedName name="_______bhh2">#REF!</definedName>
    <definedName name="_______bom1">#REF!</definedName>
    <definedName name="_______CAN2">#N/A</definedName>
    <definedName name="_______CAN9">#N/A</definedName>
    <definedName name="_______CCT220">#REF!</definedName>
    <definedName name="_______cdd2">#REF!</definedName>
    <definedName name="_______CFB1">#REF!</definedName>
    <definedName name="_______CFB2">#REF!</definedName>
    <definedName name="_______CFB3">#REF!</definedName>
    <definedName name="_______cff2">#REF!</definedName>
    <definedName name="_______col33">'[16]A1-Continuous'!#REF!</definedName>
    <definedName name="_______cth2">#REF!</definedName>
    <definedName name="_______CVT220">#REF!</definedName>
    <definedName name="_______d5">#N/A</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ec05" hidden="1">{"'Sheet1'!$A$4386:$N$4591"}</definedName>
    <definedName name="_______del1">#REF!</definedName>
    <definedName name="_______DET1">#REF!</definedName>
    <definedName name="_______DET2">#REF!</definedName>
    <definedName name="_______DET3">#REF!</definedName>
    <definedName name="_______DET4">#REF!</definedName>
    <definedName name="_______DET5">#REF!</definedName>
    <definedName name="_______DET6">#REF!</definedName>
    <definedName name="_______DIS1">'[10]220Kv (2)'!#REF!</definedName>
    <definedName name="_______drg1">#REF!</definedName>
    <definedName name="_______drg2">#REF!</definedName>
    <definedName name="_______eth2">#REF!</definedName>
    <definedName name="_______Fpi1">#REF!</definedName>
    <definedName name="_______HCO2">[9]Design!#REF!</definedName>
    <definedName name="_______hfi1">[4]Report!#REF!</definedName>
    <definedName name="_______hfi2">[8]Sheet1!#REF!</definedName>
    <definedName name="_______hfi3">[22]Report!#REF!</definedName>
    <definedName name="_______hfi4">[8]Sheet1!#REF!</definedName>
    <definedName name="_______hfi5">[8]Sheet1!#REF!</definedName>
    <definedName name="_______hfi6">[8]Sheet1!#REF!</definedName>
    <definedName name="_______HFI7">[8]Sheet1!#REF!</definedName>
    <definedName name="_______hfi8">[8]Sheet1!#REF!</definedName>
    <definedName name="_______Hra2">[9]Design!#REF!</definedName>
    <definedName name="_______Hso2">[9]Design!#REF!</definedName>
    <definedName name="_______Hso3">[9]Design!#REF!</definedName>
    <definedName name="_______hxa1">#REF!</definedName>
    <definedName name="_______hxa2">#REF!</definedName>
    <definedName name="_______hxb1">#REF!</definedName>
    <definedName name="_______hxb2">#REF!</definedName>
    <definedName name="_______hxc1">#REF!</definedName>
    <definedName name="_______hxc2">#REF!</definedName>
    <definedName name="_______hxd1">[12]Coalmine!#REF!</definedName>
    <definedName name="_______ifa1">#REF!</definedName>
    <definedName name="_______ifa2">#REF!</definedName>
    <definedName name="_______INT1">#REF!</definedName>
    <definedName name="_______Ism3">[9]Design!#REF!</definedName>
    <definedName name="_______ISO220">#REF!</definedName>
    <definedName name="_______kd1">[9]Design!#REF!</definedName>
    <definedName name="_______kd2">[9]Design!#REF!</definedName>
    <definedName name="_______kd3">[9]Design!#REF!</definedName>
    <definedName name="_______Ki1">#REF!</definedName>
    <definedName name="_______Ki2">#REF!</definedName>
    <definedName name="_______LMH1">#REF!</definedName>
    <definedName name="_______LMH2">#REF!</definedName>
    <definedName name="_______lvl1">#REF!</definedName>
    <definedName name="_______MAN1">#REF!</definedName>
    <definedName name="_______mcl132">'[16]A1-Continuous'!#REF!</definedName>
    <definedName name="_______ml3">'[16]A1-Continuous'!#REF!</definedName>
    <definedName name="_______ml33">'[16]A1-Continuous'!#REF!</definedName>
    <definedName name="_______mlc33">'[16]A1-Continuous'!#REF!</definedName>
    <definedName name="_______MMB220">#REF!</definedName>
    <definedName name="_______mnk1">#REF!</definedName>
    <definedName name="_______new1">#REF!</definedName>
    <definedName name="_______OPT8">#N/A</definedName>
    <definedName name="_______OPT9">#N/A</definedName>
    <definedName name="_______out2">#REF!</definedName>
    <definedName name="_______PB1">#REF!</definedName>
    <definedName name="_______pep99">#REF!</definedName>
    <definedName name="_______pfi1">[12]Coalmine!#REF!</definedName>
    <definedName name="_______pp1">[12]Coalmine!#REF!</definedName>
    <definedName name="_______pp2">[12]Coalmine!#REF!</definedName>
    <definedName name="_______rcu2">#REF!</definedName>
    <definedName name="_______Re1">#REF!</definedName>
    <definedName name="_______Rl1">#REF!</definedName>
    <definedName name="_______Rs1">#REF!</definedName>
    <definedName name="_______rt1">#REF!</definedName>
    <definedName name="_______rt2">#REF!</definedName>
    <definedName name="_______rt3">#REF!</definedName>
    <definedName name="_______run1">[9]Design!#REF!</definedName>
    <definedName name="_______run2">[9]Design!#REF!</definedName>
    <definedName name="_______run3">[9]Design!#REF!</definedName>
    <definedName name="_______s41" hidden="1">{"form-D1",#N/A,FALSE,"FORM-D1";"form-D1_amt",#N/A,FALSE,"FORM-D1"}</definedName>
    <definedName name="_______sch2">#REF!</definedName>
    <definedName name="_______sch9">#REF!</definedName>
    <definedName name="_______SS402">#REF!</definedName>
    <definedName name="_______SS403">#REF!</definedName>
    <definedName name="_______SS404">#REF!</definedName>
    <definedName name="_______SS405">#REF!</definedName>
    <definedName name="_______SS406">#REF!</definedName>
    <definedName name="_______SS407">#REF!</definedName>
    <definedName name="_______SS408">#REF!</definedName>
    <definedName name="_______SS409">#REF!</definedName>
    <definedName name="_______SS423">#REF!</definedName>
    <definedName name="_______SS424">#REF!</definedName>
    <definedName name="_______TAB1">[3]TABLES!$A$2:$C$16</definedName>
    <definedName name="_______TER1">#REF!</definedName>
    <definedName name="_______Tk1">#REF!</definedName>
    <definedName name="_______Tk11">#REF!</definedName>
    <definedName name="_______Tk2">#REF!</definedName>
    <definedName name="_______Tkl1">#REF!</definedName>
    <definedName name="_______tl1">#REF!</definedName>
    <definedName name="_______tl2">#REF!</definedName>
    <definedName name="_______Vf1">#REF!</definedName>
    <definedName name="_______Vf2">#REF!</definedName>
    <definedName name="_______vr1">#REF!</definedName>
    <definedName name="_______Wc1">[9]Design!#REF!</definedName>
    <definedName name="_______WC3">[9]Design!#REF!</definedName>
    <definedName name="_______wp1">#REF!</definedName>
    <definedName name="_______Wr1">[9]Design!#REF!</definedName>
    <definedName name="_______Wr3">[9]Design!#REF!</definedName>
    <definedName name="_______Xl1">#REF!</definedName>
    <definedName name="______a1">#REF!</definedName>
    <definedName name="______A2">#REF!</definedName>
    <definedName name="______a5">#N/A</definedName>
    <definedName name="______a6">#N/A</definedName>
    <definedName name="______A65537">#REF!</definedName>
    <definedName name="______A655600">#REF!</definedName>
    <definedName name="______a655601">#REF!</definedName>
    <definedName name="______a999999">#REF!</definedName>
    <definedName name="______aba2">#REF!</definedName>
    <definedName name="______acs1">#REF!</definedName>
    <definedName name="______acs2">#REF!</definedName>
    <definedName name="______AHP1">[2]FDA!______AHP1</definedName>
    <definedName name="______axx1">[22]Report!#REF!</definedName>
    <definedName name="______axx2">[22]Report!#REF!</definedName>
    <definedName name="______axx3">[22]Report!#REF!</definedName>
    <definedName name="______AXX4">[8]Sheet1!#REF!</definedName>
    <definedName name="______axx5">[8]Sheet1!#REF!</definedName>
    <definedName name="______axx6">[8]Sheet1!#REF!</definedName>
    <definedName name="______AXX7">[8]Sheet1!#REF!</definedName>
    <definedName name="______axx8">[8]Sheet1!#REF!</definedName>
    <definedName name="______b111121">'[1]PACK (B)'!#REF!</definedName>
    <definedName name="______B18000">#REF!</definedName>
    <definedName name="______B30000">#REF!</definedName>
    <definedName name="______B32000">#REF!</definedName>
    <definedName name="______bhh2">#REF!</definedName>
    <definedName name="______bom1">#REF!</definedName>
    <definedName name="______CAN2">#N/A</definedName>
    <definedName name="______CAN9">#N/A</definedName>
    <definedName name="______CCT220">#REF!</definedName>
    <definedName name="______cdd2">#REF!</definedName>
    <definedName name="______CFB1">#REF!</definedName>
    <definedName name="______CFB2">#REF!</definedName>
    <definedName name="______CFB3">#REF!</definedName>
    <definedName name="______cff2">#REF!</definedName>
    <definedName name="______cli1">[23]Code!$B$3</definedName>
    <definedName name="______cli2">[23]Code!$B$4</definedName>
    <definedName name="______cli3">[23]Code!$B$5</definedName>
    <definedName name="______cli4">[23]Code!$B$6</definedName>
    <definedName name="______col33">'[24]A1-Continuous'!#REF!</definedName>
    <definedName name="______cth2">#REF!</definedName>
    <definedName name="______CVT220">#REF!</definedName>
    <definedName name="______d5">[2]FDA!______d5</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ec05" hidden="1">{"'Sheet1'!$A$4386:$N$4591"}</definedName>
    <definedName name="______del1">#REF!</definedName>
    <definedName name="______DET1">#REF!</definedName>
    <definedName name="______DET2">#REF!</definedName>
    <definedName name="______DET3">#REF!</definedName>
    <definedName name="______DET4">#REF!</definedName>
    <definedName name="______DET5">#REF!</definedName>
    <definedName name="______DET6">#REF!</definedName>
    <definedName name="______DIS1">'[10]220Kv (2)'!#REF!</definedName>
    <definedName name="______drg1">#REF!</definedName>
    <definedName name="______drg2">#REF!</definedName>
    <definedName name="______eth2">#REF!</definedName>
    <definedName name="______Fpi1">#REF!</definedName>
    <definedName name="______hai1">'[25]sag-ten'!#REF!</definedName>
    <definedName name="______hai2">'[25]sag-ten'!#REF!</definedName>
    <definedName name="______HCO2">[9]Design!#REF!</definedName>
    <definedName name="______hfi1">[22]Report!#REF!</definedName>
    <definedName name="______hfi2">[8]Sheet1!#REF!</definedName>
    <definedName name="______hfi3">[22]Report!#REF!</definedName>
    <definedName name="______hfi4">[8]Sheet1!#REF!</definedName>
    <definedName name="______hfi5">[8]Sheet1!#REF!</definedName>
    <definedName name="______hfi6">[8]Sheet1!#REF!</definedName>
    <definedName name="______HFI7">[8]Sheet1!#REF!</definedName>
    <definedName name="______hfi8">[8]Sheet1!#REF!</definedName>
    <definedName name="______Hra2">[9]Design!#REF!</definedName>
    <definedName name="______Hso2">[9]Design!#REF!</definedName>
    <definedName name="______Hso3">[9]Design!#REF!</definedName>
    <definedName name="______hxa1">#REF!</definedName>
    <definedName name="______hxa2">#REF!</definedName>
    <definedName name="______hxb1">#REF!</definedName>
    <definedName name="______hxb2">#REF!</definedName>
    <definedName name="______hxc1">#REF!</definedName>
    <definedName name="______hxc2">#REF!</definedName>
    <definedName name="______hxd1">[12]Coalmine!#REF!</definedName>
    <definedName name="______ifa1">#REF!</definedName>
    <definedName name="______ifa2">#REF!</definedName>
    <definedName name="______INT1">#REF!</definedName>
    <definedName name="______Ism3">[9]Design!#REF!</definedName>
    <definedName name="______ISO220">#REF!</definedName>
    <definedName name="______kd1">[9]Design!#REF!</definedName>
    <definedName name="______kd2">[9]Design!#REF!</definedName>
    <definedName name="______kd3">[9]Design!#REF!</definedName>
    <definedName name="______Ki1">#REF!</definedName>
    <definedName name="______Ki2">#REF!</definedName>
    <definedName name="______LMH1">#REF!</definedName>
    <definedName name="______LMH2">#REF!</definedName>
    <definedName name="______lvl1">#REF!</definedName>
    <definedName name="______MAN1">#REF!</definedName>
    <definedName name="______mcl132">'[24]A1-Continuous'!#REF!</definedName>
    <definedName name="______ml3">'[24]A1-Continuous'!#REF!</definedName>
    <definedName name="______ml33">'[24]A1-Continuous'!#REF!</definedName>
    <definedName name="______mlc33">'[24]A1-Continuous'!#REF!</definedName>
    <definedName name="______MMB220">#REF!</definedName>
    <definedName name="______mnk1">#REF!</definedName>
    <definedName name="______new1">#REF!</definedName>
    <definedName name="______OPT8">#N/A</definedName>
    <definedName name="______OPT9">#N/A</definedName>
    <definedName name="______out2">#REF!</definedName>
    <definedName name="______pan1">#REF!</definedName>
    <definedName name="______PAN2">#REF!</definedName>
    <definedName name="______PB1">#REF!</definedName>
    <definedName name="______pep99">#REF!</definedName>
    <definedName name="______pfi1">[12]Coalmine!#REF!</definedName>
    <definedName name="______pp1">[12]Coalmine!#REF!</definedName>
    <definedName name="______pp2">[12]Coalmine!#REF!</definedName>
    <definedName name="______rcu2">#REF!</definedName>
    <definedName name="______Re1">#REF!</definedName>
    <definedName name="______Rl1">#REF!</definedName>
    <definedName name="______Rs1">#REF!</definedName>
    <definedName name="______rt1">#REF!</definedName>
    <definedName name="______rt2">#REF!</definedName>
    <definedName name="______rt3">#REF!</definedName>
    <definedName name="______run1">[9]Design!#REF!</definedName>
    <definedName name="______run2">[9]Design!#REF!</definedName>
    <definedName name="______run3">[9]Design!#REF!</definedName>
    <definedName name="______s41" hidden="1">{"form-D1",#N/A,FALSE,"FORM-D1";"form-D1_amt",#N/A,FALSE,"FORM-D1"}</definedName>
    <definedName name="______sch2">#REF!</definedName>
    <definedName name="______sch9">#REF!</definedName>
    <definedName name="______SS402">#REF!</definedName>
    <definedName name="______SS403">#REF!</definedName>
    <definedName name="______SS404">#REF!</definedName>
    <definedName name="______SS405">#REF!</definedName>
    <definedName name="______SS406">#REF!</definedName>
    <definedName name="______SS407">#REF!</definedName>
    <definedName name="______SS408">#REF!</definedName>
    <definedName name="______SS409">#REF!</definedName>
    <definedName name="______SS423">#REF!</definedName>
    <definedName name="______SS424">#REF!</definedName>
    <definedName name="______TAB1">[21]TABLES!$A$2:$C$16</definedName>
    <definedName name="______TER1">#REF!</definedName>
    <definedName name="______Tk1">#REF!</definedName>
    <definedName name="______Tk11">#REF!</definedName>
    <definedName name="______Tk2">#REF!</definedName>
    <definedName name="______Tkl1">#REF!</definedName>
    <definedName name="______tl1">#REF!</definedName>
    <definedName name="______tl2">#REF!</definedName>
    <definedName name="______Vf1">#REF!</definedName>
    <definedName name="______Vf2">#REF!</definedName>
    <definedName name="______vr1">#REF!</definedName>
    <definedName name="______Wc1">[9]Design!#REF!</definedName>
    <definedName name="______WC3">[9]Design!#REF!</definedName>
    <definedName name="______wp1">#REF!</definedName>
    <definedName name="______Wr1">[9]Design!#REF!</definedName>
    <definedName name="______Wr3">[9]Design!#REF!</definedName>
    <definedName name="______Xl1">#REF!</definedName>
    <definedName name="_____a1">#REF!</definedName>
    <definedName name="_____A2">#REF!</definedName>
    <definedName name="_____a5">#N/A</definedName>
    <definedName name="_____a6">#N/A</definedName>
    <definedName name="_____A65537">#REF!</definedName>
    <definedName name="_____A655600">#REF!</definedName>
    <definedName name="_____a655601">#REF!</definedName>
    <definedName name="_____a999999">#REF!</definedName>
    <definedName name="_____aba2">#REF!</definedName>
    <definedName name="_____acs1">#REF!</definedName>
    <definedName name="_____acs2">#REF!</definedName>
    <definedName name="_____AHP1">[2]FDA!_____AHP1</definedName>
    <definedName name="_____axx1">[22]Report!#REF!</definedName>
    <definedName name="_____axx2">[26]Report!#REF!</definedName>
    <definedName name="_____axx3">[22]Report!#REF!</definedName>
    <definedName name="_____AXX4">[8]Sheet1!#REF!</definedName>
    <definedName name="_____axx5">[8]Sheet1!#REF!</definedName>
    <definedName name="_____axx6">[8]Sheet1!#REF!</definedName>
    <definedName name="_____AXX7">[8]Sheet1!#REF!</definedName>
    <definedName name="_____axx8">[8]Sheet1!#REF!</definedName>
    <definedName name="_____b111121">'[1]PACK (B)'!#REF!</definedName>
    <definedName name="_____B18000">#REF!</definedName>
    <definedName name="_____B30000">#REF!</definedName>
    <definedName name="_____B32000">#REF!</definedName>
    <definedName name="_____bhh2">#REF!</definedName>
    <definedName name="_____bom1">#REF!</definedName>
    <definedName name="_____CAN2">#N/A</definedName>
    <definedName name="_____CAN9">#N/A</definedName>
    <definedName name="_____CCT220">#REF!</definedName>
    <definedName name="_____cdd2">#REF!</definedName>
    <definedName name="_____CFB1">#REF!</definedName>
    <definedName name="_____CFB2">#REF!</definedName>
    <definedName name="_____CFB3">#REF!</definedName>
    <definedName name="_____cff2">#REF!</definedName>
    <definedName name="_____cli1">[27]Code!$B$3</definedName>
    <definedName name="_____cli2">[27]Code!$B$4</definedName>
    <definedName name="_____cli3">[27]Code!$B$5</definedName>
    <definedName name="_____cli4">[27]Code!$B$6</definedName>
    <definedName name="_____col33">'[5]A1-Continuous'!#REF!</definedName>
    <definedName name="_____cth2">#REF!</definedName>
    <definedName name="_____CVT220">#REF!</definedName>
    <definedName name="_____d5">[2]FDA!_____d5</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ec05" hidden="1">{"'Sheet1'!$A$4386:$N$4591"}</definedName>
    <definedName name="_____del1">#REF!</definedName>
    <definedName name="_____DET1">#REF!</definedName>
    <definedName name="_____DET2">#REF!</definedName>
    <definedName name="_____DET3">#REF!</definedName>
    <definedName name="_____DET4">#REF!</definedName>
    <definedName name="_____DET5">#REF!</definedName>
    <definedName name="_____DET6">#REF!</definedName>
    <definedName name="_____DIS1">'[10]220Kv (2)'!#REF!</definedName>
    <definedName name="_____drg1">#REF!</definedName>
    <definedName name="_____drg2">#REF!</definedName>
    <definedName name="_____eth2">#REF!</definedName>
    <definedName name="_____Fpi1">#REF!</definedName>
    <definedName name="_____hai1">'[25]sag-ten'!#REF!</definedName>
    <definedName name="_____hai2">'[25]sag-ten'!#REF!</definedName>
    <definedName name="_____HCO2">[9]Design!#REF!</definedName>
    <definedName name="_____hfi1">[22]Report!#REF!</definedName>
    <definedName name="_____hfi2">[26]Report!#REF!</definedName>
    <definedName name="_____hfi3">[26]Report!#REF!</definedName>
    <definedName name="_____hfi4">[8]Sheet1!#REF!</definedName>
    <definedName name="_____hfi5">[8]Sheet1!#REF!</definedName>
    <definedName name="_____hfi6">[8]Sheet1!#REF!</definedName>
    <definedName name="_____HFI7">[8]Sheet1!#REF!</definedName>
    <definedName name="_____hfi8">[8]Sheet1!#REF!</definedName>
    <definedName name="_____Hra2">[9]Design!#REF!</definedName>
    <definedName name="_____Hso2">[9]Design!#REF!</definedName>
    <definedName name="_____Hso3">[9]Design!#REF!</definedName>
    <definedName name="_____hxa1">#REF!</definedName>
    <definedName name="_____hxa2">#REF!</definedName>
    <definedName name="_____hxb1">#REF!</definedName>
    <definedName name="_____hxb2">#REF!</definedName>
    <definedName name="_____hxc1">#REF!</definedName>
    <definedName name="_____hxc2">#REF!</definedName>
    <definedName name="_____hxd1">[12]Coalmine!#REF!</definedName>
    <definedName name="_____ifa1">#REF!</definedName>
    <definedName name="_____ifa2">#REF!</definedName>
    <definedName name="_____INT1">#REF!</definedName>
    <definedName name="_____Ism3">[9]Design!#REF!</definedName>
    <definedName name="_____ISO220">#REF!</definedName>
    <definedName name="_____kd1">[9]Design!#REF!</definedName>
    <definedName name="_____kd2">[9]Design!#REF!</definedName>
    <definedName name="_____kd3">[9]Design!#REF!</definedName>
    <definedName name="_____Ki1">#REF!</definedName>
    <definedName name="_____Ki2">#REF!</definedName>
    <definedName name="_____LMH1">#REF!</definedName>
    <definedName name="_____LMH2">#REF!</definedName>
    <definedName name="_____lvl1">#REF!</definedName>
    <definedName name="_____MAN1">#REF!</definedName>
    <definedName name="_____mcl132">'[5]A1-Continuous'!#REF!</definedName>
    <definedName name="_____ml3">'[5]A1-Continuous'!#REF!</definedName>
    <definedName name="_____ml33">'[5]A1-Continuous'!#REF!</definedName>
    <definedName name="_____mlc33">'[5]A1-Continuous'!#REF!</definedName>
    <definedName name="_____MMB220">#REF!</definedName>
    <definedName name="_____mnk1">#REF!</definedName>
    <definedName name="_____new1">#REF!</definedName>
    <definedName name="_____OPT8">#N/A</definedName>
    <definedName name="_____OPT9">#N/A</definedName>
    <definedName name="_____out2">#REF!</definedName>
    <definedName name="_____pan1">#REF!</definedName>
    <definedName name="_____PAN2">#REF!</definedName>
    <definedName name="_____PB1">#REF!</definedName>
    <definedName name="_____pep99">#REF!</definedName>
    <definedName name="_____pfi1">[12]Coalmine!#REF!</definedName>
    <definedName name="_____pp1">[12]Coalmine!#REF!</definedName>
    <definedName name="_____pp2">[12]Coalmine!#REF!</definedName>
    <definedName name="_____rcu2">#REF!</definedName>
    <definedName name="_____Re1">#REF!</definedName>
    <definedName name="_____Rl1">#REF!</definedName>
    <definedName name="_____Rs1">#REF!</definedName>
    <definedName name="_____rt1">#REF!</definedName>
    <definedName name="_____rt2">#REF!</definedName>
    <definedName name="_____rt3">#REF!</definedName>
    <definedName name="_____run1">[9]Design!#REF!</definedName>
    <definedName name="_____run2">[9]Design!#REF!</definedName>
    <definedName name="_____run3">[9]Design!#REF!</definedName>
    <definedName name="_____s41" hidden="1">{"form-D1",#N/A,FALSE,"FORM-D1";"form-D1_amt",#N/A,FALSE,"FORM-D1"}</definedName>
    <definedName name="_____sch2">#REF!</definedName>
    <definedName name="_____sch9">#REF!</definedName>
    <definedName name="_____SS402">#REF!</definedName>
    <definedName name="_____SS403">#REF!</definedName>
    <definedName name="_____SS404">#REF!</definedName>
    <definedName name="_____SS405">#REF!</definedName>
    <definedName name="_____SS406">#REF!</definedName>
    <definedName name="_____SS407">#REF!</definedName>
    <definedName name="_____SS408">#REF!</definedName>
    <definedName name="_____SS409">#REF!</definedName>
    <definedName name="_____SS423">#REF!</definedName>
    <definedName name="_____SS424">#REF!</definedName>
    <definedName name="_____TAB1">[17]TABLES!$A$2:$C$16</definedName>
    <definedName name="_____TER1">#REF!</definedName>
    <definedName name="_____Tk1">#REF!</definedName>
    <definedName name="_____Tk11">#REF!</definedName>
    <definedName name="_____Tk2">#REF!</definedName>
    <definedName name="_____Tkl1">#REF!</definedName>
    <definedName name="_____tl1">#REF!</definedName>
    <definedName name="_____tl2">#REF!</definedName>
    <definedName name="_____Vf1">#REF!</definedName>
    <definedName name="_____Vf2">#REF!</definedName>
    <definedName name="_____vr1">#REF!</definedName>
    <definedName name="_____Wc1">[9]Design!#REF!</definedName>
    <definedName name="_____WC3">[9]Design!#REF!</definedName>
    <definedName name="_____wp1">#REF!</definedName>
    <definedName name="_____Wr1">[9]Design!#REF!</definedName>
    <definedName name="_____Wr3">[9]Design!#REF!</definedName>
    <definedName name="_____Xl1">#REF!</definedName>
    <definedName name="____a1">#REF!</definedName>
    <definedName name="____A2">#REF!</definedName>
    <definedName name="____a5">#N/A</definedName>
    <definedName name="____a6">#N/A</definedName>
    <definedName name="____A65537">#REF!</definedName>
    <definedName name="____A655600">#REF!</definedName>
    <definedName name="____a655601">#REF!</definedName>
    <definedName name="____a999999">#REF!</definedName>
    <definedName name="____aba2">#REF!</definedName>
    <definedName name="____acs1">#REF!</definedName>
    <definedName name="____acs2">#REF!</definedName>
    <definedName name="____AHP1">[2]!____AHP1</definedName>
    <definedName name="____axx1">[26]Report!#REF!</definedName>
    <definedName name="____axx2">[4]Report!#REF!</definedName>
    <definedName name="____axx3">[26]Report!#REF!</definedName>
    <definedName name="____AXX4">[8]Sheet1!#REF!</definedName>
    <definedName name="____axx5">[8]Sheet1!#REF!</definedName>
    <definedName name="____axx6">[8]Sheet1!#REF!</definedName>
    <definedName name="____AXX7">[8]Sheet1!#REF!</definedName>
    <definedName name="____axx8">[8]Sheet1!#REF!</definedName>
    <definedName name="____b111121">'[1]PACK (B)'!#REF!</definedName>
    <definedName name="____B18000">#REF!</definedName>
    <definedName name="____B30000">#REF!</definedName>
    <definedName name="____B32000">#REF!</definedName>
    <definedName name="____bct75">#REF!</definedName>
    <definedName name="____bhh2">#REF!</definedName>
    <definedName name="____bom1">#REF!</definedName>
    <definedName name="____CAN2">#N/A</definedName>
    <definedName name="____CAN9">#N/A</definedName>
    <definedName name="____CCT220">#REF!</definedName>
    <definedName name="____cdd2">#REF!</definedName>
    <definedName name="____CFB1">#REF!</definedName>
    <definedName name="____CFB2">#REF!</definedName>
    <definedName name="____CFB3">#REF!</definedName>
    <definedName name="____cff2">#REF!</definedName>
    <definedName name="____cli1">[27]Code!$B$3</definedName>
    <definedName name="____cli2">[27]Code!$B$4</definedName>
    <definedName name="____cli3">[27]Code!$B$5</definedName>
    <definedName name="____cli4">[27]Code!$B$6</definedName>
    <definedName name="____col33">#REF!</definedName>
    <definedName name="____cth2">#REF!</definedName>
    <definedName name="____CVT220">#REF!</definedName>
    <definedName name="____d5">[2]FDA!____d5</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ec05" hidden="1">{"'Sheet1'!$A$4386:$N$4591"}</definedName>
    <definedName name="____del1">#REF!</definedName>
    <definedName name="____DET1">#REF!</definedName>
    <definedName name="____DET2">#REF!</definedName>
    <definedName name="____DET3">#REF!</definedName>
    <definedName name="____DET4">#REF!</definedName>
    <definedName name="____DET5">#REF!</definedName>
    <definedName name="____DET6">#REF!</definedName>
    <definedName name="____DIS1">[28]CAL!#REF!</definedName>
    <definedName name="____DKT75">#REF!</definedName>
    <definedName name="____drg1">#REF!</definedName>
    <definedName name="____drg2">#REF!</definedName>
    <definedName name="____eth2">#REF!</definedName>
    <definedName name="____Fpi1">#REF!</definedName>
    <definedName name="____hai1">'[29]sag-ten'!#REF!</definedName>
    <definedName name="____hai2">'[29]sag-ten'!#REF!</definedName>
    <definedName name="____HCO2">#REF!</definedName>
    <definedName name="____hfi1">[26]Report!#REF!</definedName>
    <definedName name="____hfi2">[8]Sheet1!#REF!</definedName>
    <definedName name="____hfi3">[4]Report!#REF!</definedName>
    <definedName name="____hfi4">[8]Sheet1!#REF!</definedName>
    <definedName name="____hfi5">[8]Sheet1!#REF!</definedName>
    <definedName name="____hfi6">[8]Sheet1!#REF!</definedName>
    <definedName name="____HFI7">[8]Sheet1!#REF!</definedName>
    <definedName name="____hfi8">[8]Sheet1!#REF!</definedName>
    <definedName name="____Hra2">#REF!</definedName>
    <definedName name="____Hso2">#REF!</definedName>
    <definedName name="____Hso3">#REF!</definedName>
    <definedName name="____hxa1">#REF!</definedName>
    <definedName name="____hxa2">#REF!</definedName>
    <definedName name="____hxb1">#REF!</definedName>
    <definedName name="____hxb2">#REF!</definedName>
    <definedName name="____hxc1">#REF!</definedName>
    <definedName name="____hxc2">#REF!</definedName>
    <definedName name="____hxd1">[28]CAL!#REF!</definedName>
    <definedName name="____ifa1">#REF!</definedName>
    <definedName name="____ifa2">#REF!</definedName>
    <definedName name="____INT1">#REF!</definedName>
    <definedName name="____Ism3">#REF!</definedName>
    <definedName name="____ISO220">#REF!</definedName>
    <definedName name="____kd1">#REF!</definedName>
    <definedName name="____kd2">#REF!</definedName>
    <definedName name="____kd3">#REF!</definedName>
    <definedName name="____KEY3" hidden="1">'[30]SC Cost FEB 03'!#REF!</definedName>
    <definedName name="____Ki1">#REF!</definedName>
    <definedName name="____Ki2">#REF!</definedName>
    <definedName name="____LMH1">#REF!</definedName>
    <definedName name="____LMH2">#REF!</definedName>
    <definedName name="____ls1">#REF!</definedName>
    <definedName name="____ls2">#REF!</definedName>
    <definedName name="____ls3">#REF!</definedName>
    <definedName name="____ls4">#REF!</definedName>
    <definedName name="____lvl1">#REF!</definedName>
    <definedName name="____MAN1">#REF!</definedName>
    <definedName name="____mcl132">'[5]A1-Continuous'!#REF!</definedName>
    <definedName name="____ml3">'[5]A1-Continuous'!#REF!</definedName>
    <definedName name="____ml33">'[5]A1-Continuous'!#REF!</definedName>
    <definedName name="____mlc33">'[5]A1-Continuous'!#REF!</definedName>
    <definedName name="____MMB220">#REF!</definedName>
    <definedName name="____mnk1">#REF!</definedName>
    <definedName name="____new1">#REF!</definedName>
    <definedName name="____nt75">#REF!</definedName>
    <definedName name="____OPT8">#N/A</definedName>
    <definedName name="____OPT9">#N/A</definedName>
    <definedName name="____out2">#REF!</definedName>
    <definedName name="____pan1">#REF!</definedName>
    <definedName name="____PAN2">#REF!</definedName>
    <definedName name="____PB1">#REF!</definedName>
    <definedName name="____pep99">#REF!</definedName>
    <definedName name="____pfi1">[28]CAL!#REF!</definedName>
    <definedName name="____pp1">[28]CAL!#REF!</definedName>
    <definedName name="____pp2">[28]CAL!#REF!</definedName>
    <definedName name="____rcu2">#REF!</definedName>
    <definedName name="____Re1">#REF!</definedName>
    <definedName name="____Rl1">#REF!</definedName>
    <definedName name="____Rs1">#REF!</definedName>
    <definedName name="____rt1">#REF!</definedName>
    <definedName name="____rt2">#REF!</definedName>
    <definedName name="____rt3">#REF!</definedName>
    <definedName name="____run1">#REF!</definedName>
    <definedName name="____run2">#REF!</definedName>
    <definedName name="____run3">#REF!</definedName>
    <definedName name="____s41" hidden="1">{"form-D1",#N/A,FALSE,"FORM-D1";"form-D1_amt",#N/A,FALSE,"FORM-D1"}</definedName>
    <definedName name="____sch2">#REF!</definedName>
    <definedName name="____sch9">#REF!</definedName>
    <definedName name="____sit75">#REF!</definedName>
    <definedName name="____SS402">#REF!</definedName>
    <definedName name="____SS403">#REF!</definedName>
    <definedName name="____SS404">#REF!</definedName>
    <definedName name="____SS405">#REF!</definedName>
    <definedName name="____SS406">#REF!</definedName>
    <definedName name="____SS407">#REF!</definedName>
    <definedName name="____SS408">#REF!</definedName>
    <definedName name="____SS409">#REF!</definedName>
    <definedName name="____SS423">#REF!</definedName>
    <definedName name="____SS424">#REF!</definedName>
    <definedName name="____TAB1">[3]TABLES!$A$2:$C$16</definedName>
    <definedName name="____TER1">#REF!</definedName>
    <definedName name="____Tk1">#REF!</definedName>
    <definedName name="____Tk11">#REF!</definedName>
    <definedName name="____Tk2">#REF!</definedName>
    <definedName name="____Tkl1">#REF!</definedName>
    <definedName name="____tl1">#REF!</definedName>
    <definedName name="____tl2">#REF!</definedName>
    <definedName name="____tr75">#REF!</definedName>
    <definedName name="____trt75">#REF!</definedName>
    <definedName name="____tt75">#REF!</definedName>
    <definedName name="____Vf1">#REF!</definedName>
    <definedName name="____Vf2">#REF!</definedName>
    <definedName name="____vr1">#REF!</definedName>
    <definedName name="____Wc1">#REF!</definedName>
    <definedName name="____WC3">#REF!</definedName>
    <definedName name="____wp1">#REF!</definedName>
    <definedName name="____Wr1">#REF!</definedName>
    <definedName name="____Wr3">#REF!</definedName>
    <definedName name="____Xl1">#REF!</definedName>
    <definedName name="___a1">#REF!</definedName>
    <definedName name="___A2">#REF!</definedName>
    <definedName name="___a5">#N/A</definedName>
    <definedName name="___a6">#N/A</definedName>
    <definedName name="___A65537">#REF!</definedName>
    <definedName name="___A655600">#REF!</definedName>
    <definedName name="___a655601">#REF!</definedName>
    <definedName name="___a999999">#REF!</definedName>
    <definedName name="___aba2">#REF!</definedName>
    <definedName name="___acs1">#REF!</definedName>
    <definedName name="___acs2">#REF!</definedName>
    <definedName name="___AHP1">[2]FDA!___AHP1</definedName>
    <definedName name="___axx1">[4]Report!#REF!</definedName>
    <definedName name="___axx2">[22]Report!#REF!</definedName>
    <definedName name="___axx3">[4]Report!#REF!</definedName>
    <definedName name="___AXX4">[8]Sheet1!#REF!</definedName>
    <definedName name="___axx5">[8]Sheet1!#REF!</definedName>
    <definedName name="___axx6">[8]Sheet1!#REF!</definedName>
    <definedName name="___AXX7">[8]Sheet1!#REF!</definedName>
    <definedName name="___axx8">[8]Sheet1!#REF!</definedName>
    <definedName name="___b111121">'[1]PACK (B)'!#REF!</definedName>
    <definedName name="___B18000">#REF!</definedName>
    <definedName name="___B30000">#REF!</definedName>
    <definedName name="___B32000">#REF!</definedName>
    <definedName name="___bct75">#REF!</definedName>
    <definedName name="___bhh2">#REF!</definedName>
    <definedName name="___bom1">#REF!</definedName>
    <definedName name="___BOQ6">#REF!</definedName>
    <definedName name="___buh11">#REF!</definedName>
    <definedName name="___CAN2">#N/A</definedName>
    <definedName name="___CAN9">#N/A</definedName>
    <definedName name="___CCT220">#REF!</definedName>
    <definedName name="___cdd2">#REF!</definedName>
    <definedName name="___CFB1">#REF!</definedName>
    <definedName name="___CFB2">#REF!</definedName>
    <definedName name="___CFB3">#REF!</definedName>
    <definedName name="___cff2">#REF!</definedName>
    <definedName name="___cli1">[27]Code!$B$3</definedName>
    <definedName name="___cli2">[27]Code!$B$4</definedName>
    <definedName name="___cli3">[27]Code!$B$5</definedName>
    <definedName name="___cli4">[27]Code!$B$6</definedName>
    <definedName name="___cli5">#REF!</definedName>
    <definedName name="___col33">'[16]A1-Continuous'!#REF!</definedName>
    <definedName name="___cth2">#REF!</definedName>
    <definedName name="___CVT220">#REF!</definedName>
    <definedName name="___d5">#N/A</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ec05" hidden="1">{"'Sheet1'!$A$4386:$N$4591"}</definedName>
    <definedName name="___del1">#REF!</definedName>
    <definedName name="___DET1">#REF!</definedName>
    <definedName name="___DET2">#REF!</definedName>
    <definedName name="___DET3">#REF!</definedName>
    <definedName name="___DET4">#REF!</definedName>
    <definedName name="___DET5">#REF!</definedName>
    <definedName name="___DET6">#REF!</definedName>
    <definedName name="___dim4">#REF!</definedName>
    <definedName name="___DIS1">[12]Coalmine!#REF!</definedName>
    <definedName name="___DKT75">#REF!</definedName>
    <definedName name="___drg1">#REF!</definedName>
    <definedName name="___drg2">#REF!</definedName>
    <definedName name="___eth2">#REF!</definedName>
    <definedName name="___Fpi1">#REF!</definedName>
    <definedName name="___hai1">'[31]sag-ten'!#REF!</definedName>
    <definedName name="___hai2">'[31]sag-ten'!#REF!</definedName>
    <definedName name="___HCO2">#REF!</definedName>
    <definedName name="___hfi04">#REF!</definedName>
    <definedName name="___hfi1">[4]Report!#REF!</definedName>
    <definedName name="___hfi2">[8]Sheet1!#REF!</definedName>
    <definedName name="___hfi3">[22]Report!#REF!</definedName>
    <definedName name="___hfi4">[8]Sheet1!#REF!</definedName>
    <definedName name="___hfi5">[8]Sheet1!#REF!</definedName>
    <definedName name="___hfi6">[8]Sheet1!#REF!</definedName>
    <definedName name="___HFI7">[8]Sheet1!#REF!</definedName>
    <definedName name="___hfi8">[8]Sheet1!#REF!</definedName>
    <definedName name="___Hra2">#REF!</definedName>
    <definedName name="___Hso2">#REF!</definedName>
    <definedName name="___Hso3">#REF!</definedName>
    <definedName name="___hxa1">#REF!</definedName>
    <definedName name="___hxa2">#REF!</definedName>
    <definedName name="___hxb1">#REF!</definedName>
    <definedName name="___hxb2">#REF!</definedName>
    <definedName name="___hxc1">#REF!</definedName>
    <definedName name="___hxc2">#REF!</definedName>
    <definedName name="___hxd1">[12]Coalmine!#REF!</definedName>
    <definedName name="___hxf1">'[32]DSLP CALCULATION'!#REF!</definedName>
    <definedName name="___ifa1">#REF!</definedName>
    <definedName name="___ifa2">#REF!</definedName>
    <definedName name="___INT1">#REF!</definedName>
    <definedName name="___Ism3">#REF!</definedName>
    <definedName name="___ISO220">#REF!</definedName>
    <definedName name="___kd1">#REF!</definedName>
    <definedName name="___kd2">#REF!</definedName>
    <definedName name="___kd3">#REF!</definedName>
    <definedName name="___KEY3" hidden="1">'[14]SC Cost FEB 03'!#REF!</definedName>
    <definedName name="___Ki1">#REF!</definedName>
    <definedName name="___Ki2">#REF!</definedName>
    <definedName name="___LMH1">#REF!</definedName>
    <definedName name="___LMH2">#REF!</definedName>
    <definedName name="___ls1">#REF!</definedName>
    <definedName name="___ls2">#REF!</definedName>
    <definedName name="___ls3">#REF!</definedName>
    <definedName name="___ls4">#REF!</definedName>
    <definedName name="___lvl1">#REF!</definedName>
    <definedName name="___MAN1">#REF!</definedName>
    <definedName name="___mcl132">'[16]A1-Continuous'!#REF!</definedName>
    <definedName name="___ml3">'[16]A1-Continuous'!#REF!</definedName>
    <definedName name="___ml33">'[16]A1-Continuous'!#REF!</definedName>
    <definedName name="___mlc33">'[16]A1-Continuous'!#REF!</definedName>
    <definedName name="___MMB220">#REF!</definedName>
    <definedName name="___mnk1">#REF!</definedName>
    <definedName name="___new1">#REF!</definedName>
    <definedName name="___nt75">#REF!</definedName>
    <definedName name="___OPT8">#N/A</definedName>
    <definedName name="___OPT9">#N/A</definedName>
    <definedName name="___out2">#REF!</definedName>
    <definedName name="___pan1">#REF!</definedName>
    <definedName name="___PAN2">#REF!</definedName>
    <definedName name="___PB1">#REF!</definedName>
    <definedName name="___pep99">#REF!</definedName>
    <definedName name="___pfi1">[12]Coalmine!#REF!</definedName>
    <definedName name="___pp1">[12]Coalmine!#REF!</definedName>
    <definedName name="___pp2">[12]Coalmine!#REF!</definedName>
    <definedName name="___rcu2">#REF!</definedName>
    <definedName name="___Re1">#REF!</definedName>
    <definedName name="___Rl1">#REF!</definedName>
    <definedName name="___rm4">#REF!</definedName>
    <definedName name="___Rs1">#REF!</definedName>
    <definedName name="___rt1">#REF!</definedName>
    <definedName name="___rt2">#REF!</definedName>
    <definedName name="___rt3">#REF!</definedName>
    <definedName name="___run1">#REF!</definedName>
    <definedName name="___run2">#REF!</definedName>
    <definedName name="___run3">#REF!</definedName>
    <definedName name="___s41" hidden="1">{"form-D1",#N/A,FALSE,"FORM-D1";"form-D1_amt",#N/A,FALSE,"FORM-D1"}</definedName>
    <definedName name="___sch2">#REF!</definedName>
    <definedName name="___sch9">#REF!</definedName>
    <definedName name="___sig1">[33]code!$B$4</definedName>
    <definedName name="___sig2">[33]code!$B$5</definedName>
    <definedName name="___sig3">[33]code!$B$6</definedName>
    <definedName name="___sig4">[33]code!$B$7</definedName>
    <definedName name="___sig5">[33]code!$B$8</definedName>
    <definedName name="___sit75">#REF!</definedName>
    <definedName name="___SS402">#REF!</definedName>
    <definedName name="___SS403">#REF!</definedName>
    <definedName name="___SS404">#REF!</definedName>
    <definedName name="___SS405">#REF!</definedName>
    <definedName name="___SS406">#REF!</definedName>
    <definedName name="___SS407">#REF!</definedName>
    <definedName name="___SS408">#REF!</definedName>
    <definedName name="___SS409">#REF!</definedName>
    <definedName name="___SS423">#REF!</definedName>
    <definedName name="___SS424">#REF!</definedName>
    <definedName name="___TAB1">[21]TABLES!$A$2:$C$16</definedName>
    <definedName name="___TB2">'[34]SPT vs PHI'!$B$2:$C$65</definedName>
    <definedName name="___te1">#REF!</definedName>
    <definedName name="___TER1">#REF!</definedName>
    <definedName name="___Tk1">#REF!</definedName>
    <definedName name="___Tk11">#REF!</definedName>
    <definedName name="___Tk2">#REF!</definedName>
    <definedName name="___Tkl1">#REF!</definedName>
    <definedName name="___tl1">#REF!</definedName>
    <definedName name="___tl2">#REF!</definedName>
    <definedName name="___tr75">#REF!</definedName>
    <definedName name="___trt75">#REF!</definedName>
    <definedName name="___tt75">#REF!</definedName>
    <definedName name="___Vf1">#REF!</definedName>
    <definedName name="___Vf2">#REF!</definedName>
    <definedName name="___vr1">#REF!</definedName>
    <definedName name="___Wc1">#REF!</definedName>
    <definedName name="___WC3">#REF!</definedName>
    <definedName name="___wp1">#REF!</definedName>
    <definedName name="___Wr1">#REF!</definedName>
    <definedName name="___Wr3">#REF!</definedName>
    <definedName name="___Xl1">#REF!</definedName>
    <definedName name="__10Excel_BuiltIn_Print_Titles_6_1_1">#REF!</definedName>
    <definedName name="__123Graph_A" hidden="1">#REF!</definedName>
    <definedName name="__123Graph_B" hidden="1">'[35]CASH-FLOW'!#REF!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1Excel_BuiltIn_Print_Area_4_1">#REF!</definedName>
    <definedName name="__2Excel_BuiltIn_Print_Area_4_1_1">#REF!</definedName>
    <definedName name="__3Excel_BuiltIn_Print_Area_4_1_1_1">#REF!</definedName>
    <definedName name="__4Excel_BuiltIn_Print_Area_4_1_1_1_1">#REF!</definedName>
    <definedName name="__5Excel_BuiltIn_Print_Area_4_1_1_1_1_1">#REF!</definedName>
    <definedName name="__5Excel_BuiltIn_Print_Titles_5_1_1">#REF!</definedName>
    <definedName name="__6Excel_BuiltIn_Print_Titles_4_1">#REF!</definedName>
    <definedName name="__a1">#REF!</definedName>
    <definedName name="__A13">#REF!</definedName>
    <definedName name="__A2">#REF!</definedName>
    <definedName name="__a5">#N/A</definedName>
    <definedName name="__a6">#N/A</definedName>
    <definedName name="__A65537">#REF!</definedName>
    <definedName name="__A655600">#REF!</definedName>
    <definedName name="__a655601">#REF!</definedName>
    <definedName name="__a999999">#REF!</definedName>
    <definedName name="__aba2">#REF!</definedName>
    <definedName name="__acs1">#REF!</definedName>
    <definedName name="__acs2">#REF!</definedName>
    <definedName name="__AHP1">#N/A</definedName>
    <definedName name="__axx1">[22]Report!#REF!</definedName>
    <definedName name="__axx2">[4]Report!#REF!</definedName>
    <definedName name="__axx3">[22]Report!#REF!</definedName>
    <definedName name="__AXX4">[8]Sheet1!#REF!</definedName>
    <definedName name="__axx5">[8]Sheet1!#REF!</definedName>
    <definedName name="__axx6">[8]Sheet1!#REF!</definedName>
    <definedName name="__AXX7">[8]Sheet1!#REF!</definedName>
    <definedName name="__axx8">[8]Sheet1!#REF!</definedName>
    <definedName name="__b111121">'[1]PACK (B)'!#REF!</definedName>
    <definedName name="__B18000">#REF!</definedName>
    <definedName name="__B30000">#REF!</definedName>
    <definedName name="__B32000">#REF!</definedName>
    <definedName name="__BAA1">#REF!</definedName>
    <definedName name="__bct75">#REF!</definedName>
    <definedName name="__bhh2">#REF!</definedName>
    <definedName name="__bom1">#REF!</definedName>
    <definedName name="__buh11">#REF!</definedName>
    <definedName name="__CAN2">#N/A</definedName>
    <definedName name="__CAN9">#N/A</definedName>
    <definedName name="__CCT220">#REF!</definedName>
    <definedName name="__cdd2">#REF!</definedName>
    <definedName name="__CFB1">#REF!</definedName>
    <definedName name="__CFB2">#REF!</definedName>
    <definedName name="__CFB3">#REF!</definedName>
    <definedName name="__cff2">#REF!</definedName>
    <definedName name="__cli1">[27]Code!$B$3</definedName>
    <definedName name="__cli2">[27]Code!$B$4</definedName>
    <definedName name="__cli3">[27]Code!$B$5</definedName>
    <definedName name="__cli4">[27]Code!$B$6</definedName>
    <definedName name="__cli5">#REF!</definedName>
    <definedName name="__col33">'[5]A1-Continuous'!#REF!</definedName>
    <definedName name="__cth2">#REF!</definedName>
    <definedName name="__CVT220">#REF!</definedName>
    <definedName name="__d5">#N/A</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ec05" hidden="1">{"'Sheet1'!$A$4386:$N$4591"}</definedName>
    <definedName name="__del1">#REF!</definedName>
    <definedName name="__DET1">#REF!</definedName>
    <definedName name="__DET2">#REF!</definedName>
    <definedName name="__DET3">#REF!</definedName>
    <definedName name="__DET4">#REF!</definedName>
    <definedName name="__DET5">#REF!</definedName>
    <definedName name="__DET6">#REF!</definedName>
    <definedName name="__dim4">#REF!</definedName>
    <definedName name="__DIS1">[20]Coalmine!#REF!</definedName>
    <definedName name="__DKT75">#REF!</definedName>
    <definedName name="__doc1">#REF!</definedName>
    <definedName name="__drg1">#REF!</definedName>
    <definedName name="__drg2">#REF!</definedName>
    <definedName name="__eth2">#REF!</definedName>
    <definedName name="__Fpi1">#REF!</definedName>
    <definedName name="__hai1">'[31]sag-ten'!#REF!</definedName>
    <definedName name="__hai2">'[31]sag-ten'!#REF!</definedName>
    <definedName name="__HCO2">#REF!</definedName>
    <definedName name="__hfi1">[22]Report!#REF!</definedName>
    <definedName name="__hfi2">[8]Sheet1!#REF!</definedName>
    <definedName name="__hfi3">[4]Report!#REF!</definedName>
    <definedName name="__hfi4">[8]Sheet1!#REF!</definedName>
    <definedName name="__hfi5">[8]Sheet1!#REF!</definedName>
    <definedName name="__hfi6">[8]Sheet1!#REF!</definedName>
    <definedName name="__HFI7">[8]Sheet1!#REF!</definedName>
    <definedName name="__hfi8">[8]Sheet1!#REF!</definedName>
    <definedName name="__Hra2">#REF!</definedName>
    <definedName name="__Hso2">#REF!</definedName>
    <definedName name="__Hso3">#REF!</definedName>
    <definedName name="__hxa1">#REF!</definedName>
    <definedName name="__hxa2">#REF!</definedName>
    <definedName name="__hxb1">#REF!</definedName>
    <definedName name="__hxb2">#REF!</definedName>
    <definedName name="__hxc1">#REF!</definedName>
    <definedName name="__hxc2">#REF!</definedName>
    <definedName name="__hxd1">[20]Coalmine!#REF!</definedName>
    <definedName name="__hxf1">[28]CAL!#REF!</definedName>
    <definedName name="__ifa1">#REF!</definedName>
    <definedName name="__ifa2">#REF!</definedName>
    <definedName name="__INT1">#REF!</definedName>
    <definedName name="__Ism3">#REF!</definedName>
    <definedName name="__ISO220">#REF!</definedName>
    <definedName name="__kd1">#REF!</definedName>
    <definedName name="__kd2">#REF!</definedName>
    <definedName name="__kd3">#REF!</definedName>
    <definedName name="__KEY3" hidden="1">'[30]SC Cost FEB 03'!#REF!</definedName>
    <definedName name="__Ki1">#REF!</definedName>
    <definedName name="__Ki2">#REF!</definedName>
    <definedName name="__LMH1">#REF!</definedName>
    <definedName name="__LMH2">#REF!</definedName>
    <definedName name="__ls1">#REF!</definedName>
    <definedName name="__ls2">#REF!</definedName>
    <definedName name="__ls3">#REF!</definedName>
    <definedName name="__ls4">#REF!</definedName>
    <definedName name="__lvl1">#REF!</definedName>
    <definedName name="__Lx1">#REF!</definedName>
    <definedName name="__MAN1">#REF!</definedName>
    <definedName name="__mcl132">'[5]A1-Continuous'!#REF!</definedName>
    <definedName name="__ml3">'[5]A1-Continuous'!#REF!</definedName>
    <definedName name="__ml33">'[5]A1-Continuous'!#REF!</definedName>
    <definedName name="__mlc33">'[5]A1-Continuous'!#REF!</definedName>
    <definedName name="__MMB220">#REF!</definedName>
    <definedName name="__mnk1">#REF!</definedName>
    <definedName name="__new1">#REF!</definedName>
    <definedName name="__nt75">#REF!</definedName>
    <definedName name="__OPT8">#N/A</definedName>
    <definedName name="__OPT9">#N/A</definedName>
    <definedName name="__out2">#REF!</definedName>
    <definedName name="__pan1">#REF!</definedName>
    <definedName name="__PAN2">#REF!</definedName>
    <definedName name="__PB1">#REF!</definedName>
    <definedName name="__pep99">#REF!</definedName>
    <definedName name="__pfi1">[20]Coalmine!#REF!</definedName>
    <definedName name="__pp1">[20]Coalmine!#REF!</definedName>
    <definedName name="__pp2">[20]Coalmine!#REF!</definedName>
    <definedName name="__rcu2">#REF!</definedName>
    <definedName name="__Re1">#REF!</definedName>
    <definedName name="__Rl1">#REF!</definedName>
    <definedName name="__rm4">#REF!</definedName>
    <definedName name="__Rs1">#REF!</definedName>
    <definedName name="__rt1">#REF!</definedName>
    <definedName name="__rt2">#REF!</definedName>
    <definedName name="__rt3">#REF!</definedName>
    <definedName name="__run1">#REF!</definedName>
    <definedName name="__run2">#REF!</definedName>
    <definedName name="__run3">#REF!</definedName>
    <definedName name="__s41" hidden="1">{"form-D1",#N/A,FALSE,"FORM-D1";"form-D1_amt",#N/A,FALSE,"FORM-D1"}</definedName>
    <definedName name="__sch2">#REF!</definedName>
    <definedName name="__sch9">#REF!</definedName>
    <definedName name="__sig1">[36]Code!$B$5</definedName>
    <definedName name="__sig2">[36]Code!$B$6</definedName>
    <definedName name="__sig3">[36]Code!$B$7</definedName>
    <definedName name="__sig4">[36]Code!$B$8</definedName>
    <definedName name="__sig5">[36]Code!$B$9</definedName>
    <definedName name="__sit75">#REF!</definedName>
    <definedName name="__SS402">#REF!</definedName>
    <definedName name="__SS403">#REF!</definedName>
    <definedName name="__SS404">#REF!</definedName>
    <definedName name="__SS405">#REF!</definedName>
    <definedName name="__SS406">#REF!</definedName>
    <definedName name="__SS407">#REF!</definedName>
    <definedName name="__SS408">#REF!</definedName>
    <definedName name="__SS409">#REF!</definedName>
    <definedName name="__SS423">#REF!</definedName>
    <definedName name="__SS424">#REF!</definedName>
    <definedName name="__t1">#REF!</definedName>
    <definedName name="__TAB1">[21]TABLES!$A$2:$C$16</definedName>
    <definedName name="__TB2">#REF!</definedName>
    <definedName name="__te1">#REF!</definedName>
    <definedName name="__TER1">#REF!</definedName>
    <definedName name="__Tk1">#REF!</definedName>
    <definedName name="__Tk11">#REF!</definedName>
    <definedName name="__Tk2">#REF!</definedName>
    <definedName name="__Tkl1">#REF!</definedName>
    <definedName name="__tl1">#REF!</definedName>
    <definedName name="__tl2">#REF!</definedName>
    <definedName name="__tr75">#REF!</definedName>
    <definedName name="__trt75">#REF!</definedName>
    <definedName name="__tt75">#REF!</definedName>
    <definedName name="__Vf1">#REF!</definedName>
    <definedName name="__Vf2">#REF!</definedName>
    <definedName name="__vr1">#REF!</definedName>
    <definedName name="__Wc1">#REF!</definedName>
    <definedName name="__WC3">#REF!</definedName>
    <definedName name="__wp1">#REF!</definedName>
    <definedName name="__Wr1">#REF!</definedName>
    <definedName name="__Wr3">#REF!</definedName>
    <definedName name="__Xl1">#REF!</definedName>
    <definedName name="_0">#REF!</definedName>
    <definedName name="_0___0">#REF!</definedName>
    <definedName name="_1">#REF!</definedName>
    <definedName name="_1_Excel_BuiltIn_Print_Area_2_1_1">#REF!</definedName>
    <definedName name="_10__Excel_BuiltIn_Print_Titles_6_1_1">#REF!</definedName>
    <definedName name="_10Excel_BuiltIn_Print_Titles_6_1_1">#REF!</definedName>
    <definedName name="_11BS">#REF!</definedName>
    <definedName name="_12BS">#REF!</definedName>
    <definedName name="_12Excel_BuiltIn_Print_Titles_6_1_1">#REF!</definedName>
    <definedName name="_13BS">#REF!</definedName>
    <definedName name="_14BS">#REF!</definedName>
    <definedName name="_15_Excel_BuiltIn_Print_Titles_5_1_1">#REF!</definedName>
    <definedName name="_15BS">#REF!</definedName>
    <definedName name="_16BS">#REF!</definedName>
    <definedName name="_1Excel_BuiltIn_Print_Area_1_1">#REF!</definedName>
    <definedName name="_1Excel_BuiltIn_Print_Area_3_1">#REF!</definedName>
    <definedName name="_1Excel_BuiltIn_Print_Area_4_1">#REF!</definedName>
    <definedName name="_1Excel_BuiltIn_Print_Titles_5_1_1">#REF!</definedName>
    <definedName name="_20_Excel_BuiltIn_Print_Titles_6_1_1">#REF!</definedName>
    <definedName name="_27Excel_BuiltIn_Print_Titles_5_1_1">#REF!</definedName>
    <definedName name="_2Excel_BuiltIn_Print_Area_3_1">#REF!</definedName>
    <definedName name="_2Excel_BuiltIn_Print_Area_4_1">#REF!</definedName>
    <definedName name="_2Excel_BuiltIn_Print_Area_4_1_1">#REF!</definedName>
    <definedName name="_2Excel_BuiltIn_Print_Titles_6_1_1">#REF!</definedName>
    <definedName name="_34Excel_BuiltIn_Print_Titles_6_1_1">#REF!</definedName>
    <definedName name="_3Excel_BuiltIn_Print_Area_4_1_1">#REF!</definedName>
    <definedName name="_3Excel_BuiltIn_Print_Area_4_1_1_1">#REF!</definedName>
    <definedName name="_3Excel_BuiltIn_Print_Titles_3_1">#REF!</definedName>
    <definedName name="_4Excel_BuiltIn_Print_Area_4_1_1_1">#REF!</definedName>
    <definedName name="_4Excel_BuiltIn_Print_Area_4_1_1_1_1">#REF!</definedName>
    <definedName name="_5__Excel_BuiltIn_Print_Titles_5_1_1">#REF!</definedName>
    <definedName name="_5Excel_BuiltIn_Print_Area_4_1_1_1_1">#REF!</definedName>
    <definedName name="_5Excel_BuiltIn_Print_Area_4_1_1_1_1_1">#REF!</definedName>
    <definedName name="_5Excel_BuiltIn_Print_Titles_5_1_1">#REF!</definedName>
    <definedName name="_6Excel_BuiltIn_Print_Area_4_1_1_1_1_1">#REF!</definedName>
    <definedName name="_6Excel_BuiltIn_Print_Titles_4_1">#REF!</definedName>
    <definedName name="_6Excel_BuiltIn_Print_Titles_5_1_1">#REF!</definedName>
    <definedName name="_7Excel_BuiltIn_Print_Titles_4_1">#REF!</definedName>
    <definedName name="_A">#REF!</definedName>
    <definedName name="_a1">#REF!</definedName>
    <definedName name="_A10">#REF!</definedName>
    <definedName name="_A13">#REF!</definedName>
    <definedName name="_A2">#REF!</definedName>
    <definedName name="_A3">#REF!</definedName>
    <definedName name="_A4">#REF!</definedName>
    <definedName name="_a5">[11]!Module1.UNITOK</definedName>
    <definedName name="_a6">[11]!UNITOK</definedName>
    <definedName name="_A65537">#REF!</definedName>
    <definedName name="_A655600">#REF!</definedName>
    <definedName name="_a655601">#REF!</definedName>
    <definedName name="_A7">#REF!</definedName>
    <definedName name="_A8">#REF!</definedName>
    <definedName name="_A81613">#REF!</definedName>
    <definedName name="_A9">#REF!</definedName>
    <definedName name="_a999999">#REF!</definedName>
    <definedName name="_aaa5">#REF!</definedName>
    <definedName name="_aba2">#REF!</definedName>
    <definedName name="_acs1">#REF!</definedName>
    <definedName name="_acs2">#REF!</definedName>
    <definedName name="_AHP1">#N/A</definedName>
    <definedName name="_axx1">[22]Report!#REF!</definedName>
    <definedName name="_axx2">[22]Report!#REF!</definedName>
    <definedName name="_axx3">[4]Report!#REF!</definedName>
    <definedName name="_AXX4">[8]Sheet1!#REF!</definedName>
    <definedName name="_axx41111">'[10]220Kv'!#REF!</definedName>
    <definedName name="_axx5">[8]Sheet1!#REF!</definedName>
    <definedName name="_axx6">[8]Sheet1!#REF!</definedName>
    <definedName name="_AXX7">[8]Sheet1!#REF!</definedName>
    <definedName name="_axx8">[8]Sheet1!#REF!</definedName>
    <definedName name="_B">#REF!</definedName>
    <definedName name="_b111121">'[1]PACK (B)'!#REF!</definedName>
    <definedName name="_B18000">#REF!</definedName>
    <definedName name="_B30000">#REF!</definedName>
    <definedName name="_B32000">#REF!</definedName>
    <definedName name="_BAA1">#REF!</definedName>
    <definedName name="_bct75">#REF!</definedName>
    <definedName name="_bhh2">#REF!</definedName>
    <definedName name="_bol1">#REF!</definedName>
    <definedName name="_bom1">#REF!</definedName>
    <definedName name="_BoQ3">#REF!</definedName>
    <definedName name="_BoQ4">#REF!</definedName>
    <definedName name="_BOQ6">#REF!</definedName>
    <definedName name="_buh11">#REF!</definedName>
    <definedName name="_C">#REF!</definedName>
    <definedName name="_C___0">#REF!</definedName>
    <definedName name="_C___13">#REF!</definedName>
    <definedName name="_CAN2">#N/A</definedName>
    <definedName name="_CAN9">#N/A</definedName>
    <definedName name="_CCT220">#REF!</definedName>
    <definedName name="_cdd2">#REF!</definedName>
    <definedName name="_CFB1">#REF!</definedName>
    <definedName name="_CFB2">#REF!</definedName>
    <definedName name="_CFB3">#REF!</definedName>
    <definedName name="_cff2">#REF!</definedName>
    <definedName name="_cli1">[27]Code!$B$3</definedName>
    <definedName name="_cli2">[27]Code!$B$4</definedName>
    <definedName name="_cli3">[27]Code!$B$5</definedName>
    <definedName name="_cli4">[27]Code!$B$6</definedName>
    <definedName name="_cli5">#REF!</definedName>
    <definedName name="_COL1">#REF!</definedName>
    <definedName name="_col33">'[16]A1-Continuous'!#REF!</definedName>
    <definedName name="_cth2">#REF!</definedName>
    <definedName name="_CVT220">#REF!</definedName>
    <definedName name="_d5">#N/A</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ec05" hidden="1">{"'Sheet1'!$A$4386:$N$4591"}</definedName>
    <definedName name="_del1">#REF!</definedName>
    <definedName name="_DET1">#REF!</definedName>
    <definedName name="_DET2">#REF!</definedName>
    <definedName name="_DET3">#REF!</definedName>
    <definedName name="_DET4">#REF!</definedName>
    <definedName name="_DET5">#REF!</definedName>
    <definedName name="_DET6">#REF!</definedName>
    <definedName name="_dim4">#REF!</definedName>
    <definedName name="_DIS1">[20]Coalmine!#REF!</definedName>
    <definedName name="_DKT75">#REF!</definedName>
    <definedName name="_doc1">#REF!</definedName>
    <definedName name="_drg1">#REF!</definedName>
    <definedName name="_drg2">#REF!</definedName>
    <definedName name="_E4" hidden="1">#REF!</definedName>
    <definedName name="_eth2">#REF!</definedName>
    <definedName name="_Fill" hidden="1">#REF!</definedName>
    <definedName name="_Fill1" hidden="1">[37]BHANDUP!#REF!</definedName>
    <definedName name="_xlnm._FilterDatabase" localSheetId="0" hidden="1">'Schedule No. 1A'!$A$1:$O$140</definedName>
    <definedName name="_Fpi1">#REF!</definedName>
    <definedName name="_g66666">#REF!</definedName>
    <definedName name="_hai1">'[31]sag-ten'!#REF!</definedName>
    <definedName name="_hai2">'[31]sag-ten'!#REF!</definedName>
    <definedName name="_HCO2">#REF!</definedName>
    <definedName name="_HDD1">#REF!</definedName>
    <definedName name="_HDD1111" hidden="1">{#N/A,#N/A,TRUE,"Front";#N/A,#N/A,TRUE,"Simple Letter";#N/A,#N/A,TRUE,"Inside";#N/A,#N/A,TRUE,"Contents";#N/A,#N/A,TRUE,"Basis";#N/A,#N/A,TRUE,"Inclusions";#N/A,#N/A,TRUE,"Exclusions";#N/A,#N/A,TRUE,"Areas";#N/A,#N/A,TRUE,"Summary";#N/A,#N/A,TRUE,"Detail"}</definedName>
    <definedName name="_hfi04">#REF!</definedName>
    <definedName name="_hfi1">[22]Report!#REF!</definedName>
    <definedName name="_hfi2">[8]Sheet1!#REF!</definedName>
    <definedName name="_hfi3">[22]Report!#REF!</definedName>
    <definedName name="_hfi4">[8]Sheet1!#REF!</definedName>
    <definedName name="_hfi5">[8]Sheet1!#REF!</definedName>
    <definedName name="_hfi6">[8]Sheet1!#REF!</definedName>
    <definedName name="_HFI7">[8]Sheet1!#REF!</definedName>
    <definedName name="_hfi8">[8]Sheet1!#REF!</definedName>
    <definedName name="_hfi88">#REF!</definedName>
    <definedName name="_Hra2">#REF!</definedName>
    <definedName name="_Hso2">#REF!</definedName>
    <definedName name="_Hso3">#REF!</definedName>
    <definedName name="_hxa1">#REF!</definedName>
    <definedName name="_hxa11">#REF!</definedName>
    <definedName name="_hxa2">#REF!</definedName>
    <definedName name="_hxb1">#REF!</definedName>
    <definedName name="_hxb2">#REF!</definedName>
    <definedName name="_hxc1">#REF!</definedName>
    <definedName name="_hxc2">#REF!</definedName>
    <definedName name="_hxd1">[20]Coalmine!#REF!</definedName>
    <definedName name="_hxf1">[28]CAL!#REF!</definedName>
    <definedName name="_ifa1">#REF!</definedName>
    <definedName name="_ifa2">#REF!</definedName>
    <definedName name="_INT1">#REF!</definedName>
    <definedName name="_Ism3">#REF!</definedName>
    <definedName name="_ISO220">#REF!</definedName>
    <definedName name="_kd1">#REF!</definedName>
    <definedName name="_kd2">#REF!</definedName>
    <definedName name="_kd3">#REF!</definedName>
    <definedName name="_Key1" hidden="1">#REF!</definedName>
    <definedName name="_Key2" hidden="1">#REF!</definedName>
    <definedName name="_KEY3" hidden="1">'[14]SC Cost FEB 03'!#REF!</definedName>
    <definedName name="_Ki1">#REF!</definedName>
    <definedName name="_Ki2">#REF!</definedName>
    <definedName name="_klkjlo">#REF!</definedName>
    <definedName name="_l">#REF!</definedName>
    <definedName name="_LM12">[38]Report!$Y$69</definedName>
    <definedName name="_LM13">[38]Report!$Y$70</definedName>
    <definedName name="_LM24">[38]Report!$Y$71</definedName>
    <definedName name="_LM34">[38]Report!#REF!</definedName>
    <definedName name="_LM35">[38]Report!#REF!</definedName>
    <definedName name="_LM46">[38]Report!#REF!</definedName>
    <definedName name="_LM56">[38]Report!#REF!</definedName>
    <definedName name="_LMH1">#REF!</definedName>
    <definedName name="_LMH2">#REF!</definedName>
    <definedName name="_ls1">#REF!</definedName>
    <definedName name="_ls2">#REF!</definedName>
    <definedName name="_ls3">#REF!</definedName>
    <definedName name="_ls4">#REF!</definedName>
    <definedName name="_lvl1">#REF!</definedName>
    <definedName name="_Lx1">#REF!</definedName>
    <definedName name="_M">#REF!</definedName>
    <definedName name="_MAN1">#REF!</definedName>
    <definedName name="_MatInverse_In" hidden="1">#REF!</definedName>
    <definedName name="_MatInverse_Out" hidden="1">#REF!</definedName>
    <definedName name="_mcl132">'[16]A1-Continuous'!#REF!</definedName>
    <definedName name="_ml3">'[16]A1-Continuous'!#REF!</definedName>
    <definedName name="_ml33">'[16]A1-Continuous'!#REF!</definedName>
    <definedName name="_mlc33">'[16]A1-Continuous'!#REF!</definedName>
    <definedName name="_MMB220">#REF!</definedName>
    <definedName name="_mnk1">#REF!</definedName>
    <definedName name="_N">#REF!</definedName>
    <definedName name="_new1">#REF!</definedName>
    <definedName name="_nt75">#REF!</definedName>
    <definedName name="_Ob1">[38]Report!$E$93</definedName>
    <definedName name="_Ob2">[38]Report!$E$94</definedName>
    <definedName name="_Ob3">[38]Report!$E$95</definedName>
    <definedName name="_Ob4">[38]Report!$E$96</definedName>
    <definedName name="_Ob5">[38]Report!$E$97</definedName>
    <definedName name="_OH1">[38]Report!$M$93</definedName>
    <definedName name="_OH2">[38]Report!$M$94</definedName>
    <definedName name="_OH3">[38]Report!$M$95</definedName>
    <definedName name="_OH4">[38]Report!$M$96</definedName>
    <definedName name="_OH5">[38]Report!$M$97</definedName>
    <definedName name="_OPT8">#N/A</definedName>
    <definedName name="_OPT9">#N/A</definedName>
    <definedName name="_Order1" hidden="1">255</definedName>
    <definedName name="_Order2" hidden="1">255</definedName>
    <definedName name="_out2">#REF!</definedName>
    <definedName name="_P">#REF!</definedName>
    <definedName name="_pan1">#REF!</definedName>
    <definedName name="_PAN2">#REF!</definedName>
    <definedName name="_Parse_In" hidden="1">#REF!</definedName>
    <definedName name="_Parse_Out" hidden="1">#REF!</definedName>
    <definedName name="_PB1">#REF!</definedName>
    <definedName name="_pd10" hidden="1">{"'Summary'!$A$1:$J$46"}</definedName>
    <definedName name="_PD11" hidden="1">{"'Summary'!$A$1:$J$46"}</definedName>
    <definedName name="_pep99">#REF!</definedName>
    <definedName name="_pfi1">[20]Coalmine!#REF!</definedName>
    <definedName name="_PM123" hidden="1">{"'Sheet1'!$A$4386:$N$4591"}</definedName>
    <definedName name="_pp1">[20]Coalmine!#REF!</definedName>
    <definedName name="_pp2">[20]Coalmine!#REF!</definedName>
    <definedName name="_QAW3">[39]Design!#REF!</definedName>
    <definedName name="_R">#REF!</definedName>
    <definedName name="_R1">#REF!</definedName>
    <definedName name="_rcu2">#REF!</definedName>
    <definedName name="_Re1">#REF!</definedName>
    <definedName name="_Regression_Int" hidden="1">1</definedName>
    <definedName name="_rim4">#REF!</definedName>
    <definedName name="_Rl1">#REF!</definedName>
    <definedName name="_rm4">#REF!</definedName>
    <definedName name="_RNG150">'[40]Valve Cl'!$A$8:$W$32</definedName>
    <definedName name="_RNG1500">'[40]Valve Cl'!$A$152:$W$176</definedName>
    <definedName name="_RNG2500">'[40]Valve Cl'!$A$181:$W$205</definedName>
    <definedName name="_RNG300">'[40]Valve Cl'!$A$37:$W$61</definedName>
    <definedName name="_RNG400">'[40]Valve Cl'!$A$66:$W$90</definedName>
    <definedName name="_RNG4500">'[40]Valve Cl'!$A$209:$W$233</definedName>
    <definedName name="_RNG600">'[40]Valve Cl'!$A$95:$W$119</definedName>
    <definedName name="_RNG900">'[40]Valve Cl'!$A$124:$W$148</definedName>
    <definedName name="_Rpo2">[39]Report!$K$58</definedName>
    <definedName name="_Rs1">#REF!</definedName>
    <definedName name="_rt1">#REF!</definedName>
    <definedName name="_rt2">#REF!</definedName>
    <definedName name="_rt3">#REF!</definedName>
    <definedName name="_run1">#REF!</definedName>
    <definedName name="_run2">#REF!</definedName>
    <definedName name="_run3">#REF!</definedName>
    <definedName name="_s41" hidden="1">{"form-D1",#N/A,FALSE,"FORM-D1";"form-D1_amt",#N/A,FALSE,"FORM-D1"}</definedName>
    <definedName name="_sch2">#REF!</definedName>
    <definedName name="_sch9">#REF!</definedName>
    <definedName name="_SD30" hidden="1">{"'Summary'!$A$1:$J$46"}</definedName>
    <definedName name="_sig1">[36]Code!$B$5</definedName>
    <definedName name="_sig2">[36]Code!$B$6</definedName>
    <definedName name="_sig3">[36]Code!$B$7</definedName>
    <definedName name="_sig4">[36]Code!$B$8</definedName>
    <definedName name="_sig5">[36]Code!$B$9</definedName>
    <definedName name="_sig6">[41]title!$B$20</definedName>
    <definedName name="_sit75">#REF!</definedName>
    <definedName name="_Sort" hidden="1">#REF!</definedName>
    <definedName name="_SS402">#REF!</definedName>
    <definedName name="_SS403">#REF!</definedName>
    <definedName name="_SS404">#REF!</definedName>
    <definedName name="_SS405">#REF!</definedName>
    <definedName name="_SS406">#REF!</definedName>
    <definedName name="_SS407">#REF!</definedName>
    <definedName name="_SS408">#REF!</definedName>
    <definedName name="_SS409">#REF!</definedName>
    <definedName name="_SS423">#REF!</definedName>
    <definedName name="_SS424">#REF!</definedName>
    <definedName name="_t1">#REF!</definedName>
    <definedName name="_TAB1">[21]TABLES!$A$2:$C$16</definedName>
    <definedName name="_TB2">#REF!</definedName>
    <definedName name="_te1">#REF!</definedName>
    <definedName name="_TER1">#REF!</definedName>
    <definedName name="_Tk1">#REF!</definedName>
    <definedName name="_Tk11">#REF!</definedName>
    <definedName name="_Tk2">#REF!</definedName>
    <definedName name="_Tkl1">#REF!</definedName>
    <definedName name="_tl1">#REF!</definedName>
    <definedName name="_tl2">#REF!</definedName>
    <definedName name="_TR100">#REF!</definedName>
    <definedName name="_TR315">#REF!</definedName>
    <definedName name="_TR33">#REF!</definedName>
    <definedName name="_tr75">#REF!</definedName>
    <definedName name="_trt75">#REF!</definedName>
    <definedName name="_tt75">#REF!</definedName>
    <definedName name="_U">#REF!</definedName>
    <definedName name="_V">#REF!</definedName>
    <definedName name="_Vf1">#REF!</definedName>
    <definedName name="_Vf2">#REF!</definedName>
    <definedName name="_vr1">#REF!</definedName>
    <definedName name="_Wc1">#REF!</definedName>
    <definedName name="_WC3">#REF!</definedName>
    <definedName name="_WE2">[39]Design!#REF!</definedName>
    <definedName name="_wp1">#REF!</definedName>
    <definedName name="_Wr1">#REF!</definedName>
    <definedName name="_Wr3">#REF!</definedName>
    <definedName name="_Xl1">#REF!</definedName>
    <definedName name="a">#REF!</definedName>
    <definedName name="A.T.RAJAN">#REF!</definedName>
    <definedName name="a___0">#REF!</definedName>
    <definedName name="a___13">#REF!</definedName>
    <definedName name="A_A">#REF!</definedName>
    <definedName name="A_B">#REF!</definedName>
    <definedName name="A_sp">#REF!</definedName>
    <definedName name="a0">[42]UK!$B$64837</definedName>
    <definedName name="A1_">#REF!</definedName>
    <definedName name="A1____0">#REF!</definedName>
    <definedName name="A1____13">#REF!</definedName>
    <definedName name="A10_">#REF!</definedName>
    <definedName name="A10____0">#REF!</definedName>
    <definedName name="A10____13">#REF!</definedName>
    <definedName name="A13_">#REF!</definedName>
    <definedName name="A13____0">#REF!</definedName>
    <definedName name="A13____13">#REF!</definedName>
    <definedName name="a1a">[43]Report!#REF!</definedName>
    <definedName name="A2_">#REF!</definedName>
    <definedName name="A2____0">#REF!</definedName>
    <definedName name="A2____13">#REF!</definedName>
    <definedName name="a2a">[43]Report!#REF!</definedName>
    <definedName name="A3_">#REF!</definedName>
    <definedName name="A3____0">#REF!</definedName>
    <definedName name="A3____13">#REF!</definedName>
    <definedName name="A4_">#REF!</definedName>
    <definedName name="A4____0">#REF!</definedName>
    <definedName name="A4____13">#REF!</definedName>
    <definedName name="A5_">#REF!</definedName>
    <definedName name="A5____0">#REF!</definedName>
    <definedName name="A5____13">#REF!</definedName>
    <definedName name="A6_">#REF!</definedName>
    <definedName name="A6____0">#REF!</definedName>
    <definedName name="A6____13">#REF!</definedName>
    <definedName name="A7_">#REF!</definedName>
    <definedName name="A7____0">#REF!</definedName>
    <definedName name="A7____13">#REF!</definedName>
    <definedName name="A8_">#REF!</definedName>
    <definedName name="A8____0">#REF!</definedName>
    <definedName name="A8____13">#REF!</definedName>
    <definedName name="A9_">#REF!</definedName>
    <definedName name="A9____0">#REF!</definedName>
    <definedName name="A9____13">#REF!</definedName>
    <definedName name="AA">#REF!</definedName>
    <definedName name="aaa">#REF!</definedName>
    <definedName name="aaaa" hidden="1">{#N/A,#N/A,TRUE,"Vergabe-Regeln";#N/A,#N/A,TRUE,"Baugruppen";#N/A,#N/A,TRUE,"Geräte";#N/A,#N/A,TRUE,"PC-Software";#N/A,#N/A,TRUE,"Software";#N/A,#N/A,TRUE,"SW-Reg";#N/A,#N/A,TRUE,"Dokumentation"}</definedName>
    <definedName name="aaaaaaaaaaa">#REF!</definedName>
    <definedName name="aaaaaaaaaaaa" hidden="1">{#N/A,#N/A,FALSE,"Main"}</definedName>
    <definedName name="aaaaaaaaaaaaaaa" hidden="1">'[14]SC Cost FEB 03'!#REF!</definedName>
    <definedName name="AAAAAAAAAAAAAAAAAAAAAAAAAAAAAAAAAAAAAAAAA">#REF!</definedName>
    <definedName name="AAC">#REF!</definedName>
    <definedName name="aamin">#REF!</definedName>
    <definedName name="aas">#REF!</definedName>
    <definedName name="aasdad">[44]GWC!#REF!</definedName>
    <definedName name="aAXX1">#REF!</definedName>
    <definedName name="ab">#REF!</definedName>
    <definedName name="ABACUS">#REF!</definedName>
    <definedName name="abc">[9]Design!#REF!</definedName>
    <definedName name="abcd">#REF!</definedName>
    <definedName name="abg">'[45]UNP-NCW '!#REF!</definedName>
    <definedName name="ABROAD">#REF!</definedName>
    <definedName name="Abroad_u">#REF!</definedName>
    <definedName name="abroadu">#REF!</definedName>
    <definedName name="abstract">#REF!</definedName>
    <definedName name="abstract1">[46]Basis!#REF!</definedName>
    <definedName name="Ac">#REF!</definedName>
    <definedName name="AccessDatabase" hidden="1">"C:\My Documents\db3.mdb"</definedName>
    <definedName name="ACK">[47]Basis!$I$5</definedName>
    <definedName name="acr">#REF!</definedName>
    <definedName name="ACSR">#REF!</definedName>
    <definedName name="AD" hidden="1">{"'Sheet1'!$A$4386:$N$4591"}</definedName>
    <definedName name="adas">[48]CLAY!#REF!</definedName>
    <definedName name="adasdas">#REF!</definedName>
    <definedName name="ADD">#REF!</definedName>
    <definedName name="addf">#REF!</definedName>
    <definedName name="adfad">[49]GWC!#REF!</definedName>
    <definedName name="ADFFG">#REF!</definedName>
    <definedName name="ADFGFG">#REF!</definedName>
    <definedName name="ADFS">#REF!</definedName>
    <definedName name="ADG">#REF!</definedName>
    <definedName name="adgh">[8]Sheet1!#REF!</definedName>
    <definedName name="adssss">#REF!</definedName>
    <definedName name="ADVIK">#REF!</definedName>
    <definedName name="adwea">#REF!</definedName>
    <definedName name="AE">#REF!</definedName>
    <definedName name="aerawrwaraaa">[49]GWC!#REF!</definedName>
    <definedName name="AF">#REF!</definedName>
    <definedName name="afafa" hidden="1">[50]MAINBS1!#REF!</definedName>
    <definedName name="AFF">#REF!</definedName>
    <definedName name="Afive">[51]LoadSummary!#REF!</definedName>
    <definedName name="Afour">#REF!</definedName>
    <definedName name="afsgs">[48]CLAY!#REF!</definedName>
    <definedName name="AG">#REF!</definedName>
    <definedName name="Ag___0">#REF!</definedName>
    <definedName name="Ag___13">#REF!</definedName>
    <definedName name="ah">#REF!</definedName>
    <definedName name="ahp_work">#N/A</definedName>
    <definedName name="ajslk" hidden="1">{"form-D1",#N/A,FALSE,"FORM-D1";"form-D1_amt",#N/A,FALSE,"FORM-D1"}</definedName>
    <definedName name="AK">#REF!</definedName>
    <definedName name="aks">#REF!</definedName>
    <definedName name="aksj" hidden="1">{"form-D1",#N/A,FALSE,"FORM-D1";"form-D1_amt",#N/A,FALSE,"FORM-D1"}</definedName>
    <definedName name="AL">#REF!</definedName>
    <definedName name="ALarea">#REF!</definedName>
    <definedName name="all">'[52]Load Details(B2)'!$A$1:$J$387</definedName>
    <definedName name="alpha">[53]DSLP!#REF!</definedName>
    <definedName name="alpha1">[54]Report!$J$138</definedName>
    <definedName name="alpha2">[54]Report!$J$140</definedName>
    <definedName name="alphaa">#REF!</definedName>
    <definedName name="alphab">#REF!</definedName>
    <definedName name="Alw">#REF!</definedName>
    <definedName name="am">'[55]YTD-March''10'!#REF!</definedName>
    <definedName name="ama">'[55]YTD-March''10'!#REF!</definedName>
    <definedName name="amin">#REF!</definedName>
    <definedName name="amin1">#REF!</definedName>
    <definedName name="amin2">#REF!</definedName>
    <definedName name="anb">#REF!</definedName>
    <definedName name="Angles">[56]angles!$B$8:$B$41</definedName>
    <definedName name="ANNEX2">#REF!</definedName>
    <definedName name="ANNEX2A">#REF!</definedName>
    <definedName name="ANNEX4">#REF!</definedName>
    <definedName name="annex4.1">#REF!</definedName>
    <definedName name="annex4.1a">#REF!</definedName>
    <definedName name="ANNEX4A">#REF!</definedName>
    <definedName name="annex6">'[57]IDCCALHYD-GOO'!$A$47:$U$92</definedName>
    <definedName name="ANNEXURE4A">#REF!</definedName>
    <definedName name="anscount" hidden="1">2</definedName>
    <definedName name="Aone">#REF!</definedName>
    <definedName name="AP">#REF!</definedName>
    <definedName name="APRIL">#REF!</definedName>
    <definedName name="april_qty">#REF!</definedName>
    <definedName name="aq">[48]CLAY!#REF!</definedName>
    <definedName name="aqaaaaa" hidden="1">{#N/A,#N/A,TRUE,"Perm";#N/A,#N/A,TRUE,"Architecture"}</definedName>
    <definedName name="ar">#REF!</definedName>
    <definedName name="arctanz">#REF!</definedName>
    <definedName name="Areain">[58]Report!$Q$196</definedName>
    <definedName name="arunan">#N/A</definedName>
    <definedName name="arwrw">#REF!</definedName>
    <definedName name="AS">#REF!</definedName>
    <definedName name="asa">[59]CLAY!#REF!</definedName>
    <definedName name="Asc">#REF!</definedName>
    <definedName name="ASD">#REF!</definedName>
    <definedName name="asda">[48]CLAY!#REF!</definedName>
    <definedName name="asdads" hidden="1">{#N/A,#N/A,FALSE,"Main"}</definedName>
    <definedName name="asdf" hidden="1">{#N/A,#N/A,FALSE,"Main"}</definedName>
    <definedName name="ASF">#REF!</definedName>
    <definedName name="asfaff">#REF!</definedName>
    <definedName name="ASFFFF">#REF!</definedName>
    <definedName name="asfsd">#REF!</definedName>
    <definedName name="ASHOKA">#REF!</definedName>
    <definedName name="asjk" hidden="1">{"form-D1",#N/A,FALSE,"FORM-D1";"form-D1_amt",#N/A,FALSE,"FORM-D1"}</definedName>
    <definedName name="ass">#REF!</definedName>
    <definedName name="Assc">#REF!</definedName>
    <definedName name="assets">#REF!</definedName>
    <definedName name="ASSSSSSSSSSSSSSSSSSSSSSSS">#REF!</definedName>
    <definedName name="Asst">#REF!</definedName>
    <definedName name="Ast">#REF!</definedName>
    <definedName name="Astmin">#REF!</definedName>
    <definedName name="asw">#REF!</definedName>
    <definedName name="At">#REF!</definedName>
    <definedName name="Athree">#REF!</definedName>
    <definedName name="Atwo">#REF!</definedName>
    <definedName name="atype3.0">'[60]VKFdn 420 (2)'!$D$627:$N$627</definedName>
    <definedName name="AuxRelay">#REF!</definedName>
    <definedName name="av">#REF!</definedName>
    <definedName name="AWW">#REF!</definedName>
    <definedName name="ax">[61]CLAY!#REF!</definedName>
    <definedName name="AXXX2">[28]CAL!#REF!</definedName>
    <definedName name="AXXX3">[28]CAL!#REF!</definedName>
    <definedName name="AXXX3d">[28]CAL!#REF!</definedName>
    <definedName name="AXXX4">#REF!</definedName>
    <definedName name="AXXXX2">[28]CAL!#REF!</definedName>
    <definedName name="AXXXX3">[28]CAL!#REF!</definedName>
    <definedName name="ay">[61]CLAY!#REF!</definedName>
    <definedName name="B">#REF!</definedName>
    <definedName name="B___0">#REF!</definedName>
    <definedName name="B___13">#REF!</definedName>
    <definedName name="B_F">#REF!</definedName>
    <definedName name="B11212222">'[1]PACK (B)'!#REF!</definedName>
    <definedName name="b1x">#REF!</definedName>
    <definedName name="b1xx">#REF!</definedName>
    <definedName name="b2x">#REF!</definedName>
    <definedName name="b2xx">#REF!</definedName>
    <definedName name="ba">#REF!</definedName>
    <definedName name="BaseCement">[62]Indices!$F$7</definedName>
    <definedName name="BaseClayProducts">[62]Indices!$G$7</definedName>
    <definedName name="BaseDiesel">[62]Indices!$C$7</definedName>
    <definedName name="BaseIronSteel">[62]Indices!$E$7</definedName>
    <definedName name="BaseLabour">[62]Indices!$D$7</definedName>
    <definedName name="bb">#REF!</definedName>
    <definedName name="bbb">#REF!</definedName>
    <definedName name="bc">[63]strain!#REF!</definedName>
    <definedName name="bcgf">[48]CLAY!#REF!</definedName>
    <definedName name="bcol">#REF!</definedName>
    <definedName name="bcs">#REF!</definedName>
    <definedName name="bct">#REF!</definedName>
    <definedName name="BD1_Meas1">#REF!</definedName>
    <definedName name="BD1_Meas2">#REF!</definedName>
    <definedName name="BD1_Meas3">#REF!</definedName>
    <definedName name="BD1CE">#REF!</definedName>
    <definedName name="BD1CL">#REF!</definedName>
    <definedName name="BD1DeltaT">#REF!</definedName>
    <definedName name="BD1EconMeasure">#REF!</definedName>
    <definedName name="BD1Event">#REF!</definedName>
    <definedName name="BD1EventFeas">#REF!</definedName>
    <definedName name="BD1EventInd">#REF!</definedName>
    <definedName name="BD1EventIndMax">#REF!</definedName>
    <definedName name="BD1EventLogic">#REF!</definedName>
    <definedName name="BD1EventMax">#REF!</definedName>
    <definedName name="BD1EventMin">#REF!</definedName>
    <definedName name="BD1EventNames">#REF!</definedName>
    <definedName name="BD1EventStep">#REF!</definedName>
    <definedName name="BD1HC">#REF!</definedName>
    <definedName name="BD1Lambda">#REF!</definedName>
    <definedName name="BD1Max_System">#REF!</definedName>
    <definedName name="BD1Model_Params">#REF!</definedName>
    <definedName name="BD1Mu">#REF!</definedName>
    <definedName name="BD1Next1">#REF!</definedName>
    <definedName name="BD1Next2">#REF!</definedName>
    <definedName name="BD1P_enter">#REF!</definedName>
    <definedName name="BD1P_leave">#REF!</definedName>
    <definedName name="BD1ParamStore">#REF!</definedName>
    <definedName name="BD1State">#REF!</definedName>
    <definedName name="BD1StateCost">#REF!</definedName>
    <definedName name="BD1StateFeas">#REF!</definedName>
    <definedName name="BD1StateInd">#REF!</definedName>
    <definedName name="BD1StateIndMax">#REF!</definedName>
    <definedName name="BD1StateList">#REF!</definedName>
    <definedName name="BD1StateLogic">#REF!</definedName>
    <definedName name="BD1StateMax">#REF!</definedName>
    <definedName name="BD1StateMin">#REF!</definedName>
    <definedName name="BD1StateNames">#REF!</definedName>
    <definedName name="BD1StateStep">#REF!</definedName>
    <definedName name="BD1TimeMeasure">#REF!</definedName>
    <definedName name="BD1TransCost1">#REF!</definedName>
    <definedName name="BD1TransCost2">#REF!</definedName>
    <definedName name="BD1TransEvent1">#REF!</definedName>
    <definedName name="BD1TransEvent2">#REF!</definedName>
    <definedName name="BD1TransEventLogic1">#REF!</definedName>
    <definedName name="BD1TransEventLogic2">#REF!</definedName>
    <definedName name="BD1TransInd1">#REF!</definedName>
    <definedName name="BD1TransInd2">#REF!</definedName>
    <definedName name="BD1TransLogic1">#REF!</definedName>
    <definedName name="BD1TransLogic2">#REF!</definedName>
    <definedName name="BD1TransName1">#REF!</definedName>
    <definedName name="BD1TransName2">#REF!</definedName>
    <definedName name="BD1TransNextState1">#REF!</definedName>
    <definedName name="BD1TransNextState2">#REF!</definedName>
    <definedName name="BD1TransProb1">#REF!</definedName>
    <definedName name="BD1TransProb2">#REF!</definedName>
    <definedName name="BD1TransState1">#REF!</definedName>
    <definedName name="BD1TransState2">#REF!</definedName>
    <definedName name="BD1TransStateLogic1">#REF!</definedName>
    <definedName name="BD1TransStateLogic2">#REF!</definedName>
    <definedName name="Beg_Bal">#REF!</definedName>
    <definedName name="BEND">#REF!</definedName>
    <definedName name="BENJ">#REF!</definedName>
    <definedName name="beta">#REF!</definedName>
    <definedName name="bf">[64]Transfer!#REF!</definedName>
    <definedName name="bfoot">#REF!</definedName>
    <definedName name="bh">[63]strain!#REF!</definedName>
    <definedName name="bhs">[63]strain!#REF!</definedName>
    <definedName name="BID_CURR">#REF!</definedName>
    <definedName name="biddername">#REF!</definedName>
    <definedName name="bil">#REF!</definedName>
    <definedName name="BL2A2">'[65]Attach-3 (QR)'!#REF!</definedName>
    <definedName name="BL2AAA">'[65]Attach-3 (QR)'!#REF!</definedName>
    <definedName name="BL2BB">'[65]Attach-3 (QR)'!#REF!</definedName>
    <definedName name="BL2BBB">'[65]Attach-3 (QR)'!#REF!</definedName>
    <definedName name="BL2CC">'[65]Attach-3 (QR)'!#REF!</definedName>
    <definedName name="BL2CCC">'[65]Attach-3 (QR)'!#REF!</definedName>
    <definedName name="BL3AA">'[65]Attach-3 (QR)'!#REF!</definedName>
    <definedName name="BL3AAA">'[65]Attach-3 (QR)'!#REF!</definedName>
    <definedName name="BL3BB">'[65]Attach-3 (QR)'!#REF!</definedName>
    <definedName name="BL3BBB">'[65]Attach-3 (QR)'!#REF!</definedName>
    <definedName name="BL3CC">'[65]Attach-3 (QR)'!#REF!</definedName>
    <definedName name="BL3CCC">'[65]Attach-3 (QR)'!#REF!</definedName>
    <definedName name="BL4AA">'[65]Attach-3 (QR)'!#REF!</definedName>
    <definedName name="BL4AAA">'[65]Attach-3 (QR)'!#REF!</definedName>
    <definedName name="BL4BB">'[65]Attach-3 (QR)'!#REF!</definedName>
    <definedName name="BL4BBB">'[65]Attach-3 (QR)'!#REF!</definedName>
    <definedName name="BL4CC">'[65]Attach-3 (QR)'!#REF!</definedName>
    <definedName name="BL4CCC">'[65]Attach-3 (QR)'!#REF!</definedName>
    <definedName name="BL5AA">'[65]Attach-3 (QR)'!#REF!</definedName>
    <definedName name="BL5AAA">'[65]Attach-3 (QR)'!#REF!</definedName>
    <definedName name="BL5BB">'[65]Attach-3 (QR)'!#REF!</definedName>
    <definedName name="BL5BBB">'[65]Attach-3 (QR)'!#REF!</definedName>
    <definedName name="BL5CC">'[65]Attach-3 (QR)'!#REF!</definedName>
    <definedName name="BL5CCC">'[65]Attach-3 (QR)'!#REF!</definedName>
    <definedName name="BMK">[66]Abstract!$P$7</definedName>
    <definedName name="BMxxi">#REF!</definedName>
    <definedName name="BMxxii">#REF!</definedName>
    <definedName name="BMxxiii">#REF!</definedName>
    <definedName name="BMyyi">#REF!</definedName>
    <definedName name="BOISAR_BAYWISE">#REF!</definedName>
    <definedName name="bol">#REF!</definedName>
    <definedName name="bom">#REF!</definedName>
    <definedName name="BOM_PR">#REF!</definedName>
    <definedName name="BOM_PR_TOT">#REF!</definedName>
    <definedName name="boml">#REF!</definedName>
    <definedName name="BOQ">#REF!</definedName>
    <definedName name="boq_type">#REF!</definedName>
    <definedName name="boq_version">[67]Config!$C$2:$C$3</definedName>
    <definedName name="BORE_HOLE_DATA">#REF!</definedName>
    <definedName name="botl">#REF!</definedName>
    <definedName name="botn">#REF!</definedName>
    <definedName name="Bph">#REF!</definedName>
    <definedName name="bps">#REF!</definedName>
    <definedName name="Breadth_of_base_slab">#REF!</definedName>
    <definedName name="Breadth_of_cover_slab">#REF!</definedName>
    <definedName name="Breadth_of_PCC_Layer">#REF!</definedName>
    <definedName name="Breadth_of_the_section">#REF!</definedName>
    <definedName name="Breaks">#REF!</definedName>
    <definedName name="BRICK">#REF!</definedName>
    <definedName name="bs">#REF!</definedName>
    <definedName name="Bsump">#REF!</definedName>
    <definedName name="btb_musd">[68]BTB!#REF!</definedName>
    <definedName name="bua">#REF!</definedName>
    <definedName name="BUDDHA">#REF!</definedName>
    <definedName name="building">'[69]DETAILED  BOQ'!$A$2</definedName>
    <definedName name="building___0">#REF!</definedName>
    <definedName name="building___11">#REF!</definedName>
    <definedName name="building___12">#REF!</definedName>
    <definedName name="BuiltIn_Print_Area">#REF!</definedName>
    <definedName name="BuiltIn_Print_Area___0">#REF!</definedName>
    <definedName name="BuiltIn_Print_Titles">#REF!</definedName>
    <definedName name="BuiltIn_Print_Titles___0">#N/A</definedName>
    <definedName name="BuiltIn_Print_Titles___0___0">#REF!</definedName>
    <definedName name="BuiltIn_Print_Titles___0___0___0">#REF!</definedName>
    <definedName name="Bx">#REF!</definedName>
    <definedName name="Bx___0">#REF!</definedName>
    <definedName name="Bx___13">#REF!</definedName>
    <definedName name="Bxx">#REF!</definedName>
    <definedName name="By">[70]Report!$I$47</definedName>
    <definedName name="C_">#REF!</definedName>
    <definedName name="C_C">#REF!</definedName>
    <definedName name="CA">#REF!</definedName>
    <definedName name="Cable">#REF!</definedName>
    <definedName name="Cabledata">'[71]Cable data'!#REF!</definedName>
    <definedName name="CableSize">#REF!</definedName>
    <definedName name="cant">'[72]Staff Acco.'!#REF!</definedName>
    <definedName name="CAPA1">'[65]Attach-3 (QR)'!#REF!</definedName>
    <definedName name="CAPA11">'[65]Attach-3 (QR)'!#REF!</definedName>
    <definedName name="CAPA111">'[65]Attach-3 (QR)'!#REF!</definedName>
    <definedName name="CAPA2">'[65]Attach-3 (QR)'!#REF!</definedName>
    <definedName name="CAPA22">'[65]Attach-3 (QR)'!#REF!</definedName>
    <definedName name="CAPA222">'[65]Attach-3 (QR)'!#REF!</definedName>
    <definedName name="CAPA3">'[65]Attach-3 (QR)'!#REF!</definedName>
    <definedName name="CAPA33">'[65]Attach-3 (QR)'!#REF!</definedName>
    <definedName name="CAPA333">'[65]Attach-3 (QR)'!#REF!</definedName>
    <definedName name="CAPA4">'[65]Attach-3 (QR)'!#REF!</definedName>
    <definedName name="CAPA44">'[65]Attach-3 (QR)'!#REF!</definedName>
    <definedName name="CAPA444">'[65]Attach-3 (QR)'!#REF!</definedName>
    <definedName name="CAPA7">'[65]Attach-3 (QR)'!#REF!</definedName>
    <definedName name="CAPA77">'[65]Attach-3 (QR)'!#REF!</definedName>
    <definedName name="CAPA777">'[65]Attach-3 (QR)'!#REF!</definedName>
    <definedName name="CAPAPR">#REF!</definedName>
    <definedName name="CAPAUG">#REF!</definedName>
    <definedName name="CAPDEC">#REF!</definedName>
    <definedName name="CAPFEB">#REF!</definedName>
    <definedName name="CAPJAN">#REF!</definedName>
    <definedName name="CAPJUL">#REF!</definedName>
    <definedName name="CAPJUN">#REF!</definedName>
    <definedName name="CAPMAR">#REF!</definedName>
    <definedName name="CAPMAY">#REF!</definedName>
    <definedName name="CAPNOV">#REF!</definedName>
    <definedName name="CAPOCT">#REF!</definedName>
    <definedName name="CAPSEP">#REF!</definedName>
    <definedName name="car">[73]Foglio1!$H$25:$L$27</definedName>
    <definedName name="carpet">#REF!</definedName>
    <definedName name="carpet___0">#REF!</definedName>
    <definedName name="carpet___11">#REF!</definedName>
    <definedName name="carpet___12">#REF!</definedName>
    <definedName name="CARPET1">#REF!</definedName>
    <definedName name="cash" hidden="1">{"'Sheet1'!$A$4386:$N$4591"}</definedName>
    <definedName name="CB">#REF!</definedName>
    <definedName name="cc">#REF!</definedName>
    <definedName name="CCB">#REF!</definedName>
    <definedName name="CCC">#REF!</definedName>
    <definedName name="CCT">'[74] AT-1-220 '!$M$17</definedName>
    <definedName name="ccvbv">#REF!</definedName>
    <definedName name="CCVT">'[74] BC-220'!$O$18</definedName>
    <definedName name="Cd">'[75]220 11  BS '!#REF!</definedName>
    <definedName name="cdds">'[45]UNP-NCW '!#REF!</definedName>
    <definedName name="Cdi">'[75]220 11  BS '!#REF!</definedName>
    <definedName name="Cdt">#REF!</definedName>
    <definedName name="CDWSSM">[76]R2!$H$21:$H$27</definedName>
    <definedName name="CDWSSP">[76]R2!$I$21:$I$27</definedName>
    <definedName name="CE">#REF!</definedName>
    <definedName name="cee">#REF!</definedName>
    <definedName name="Cf">#REF!</definedName>
    <definedName name="cf_musd">[68]cf!#REF!</definedName>
    <definedName name="cfre">#REF!</definedName>
    <definedName name="chaclmqsdf"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chandra">#REF!</definedName>
    <definedName name="ChartData_Monthly">#REF!</definedName>
    <definedName name="ChartData_Weekly">#REF!</definedName>
    <definedName name="checked">[61]CLAY!#REF!</definedName>
    <definedName name="Chi">[77]SCF!$I$148</definedName>
    <definedName name="civ">#REF!</definedName>
    <definedName name="civil">#REF!</definedName>
    <definedName name="Civil_ajust_rate">#REF!</definedName>
    <definedName name="CL">#REF!</definedName>
    <definedName name="cl33kv">'[24]A1-Continuous'!#REF!</definedName>
    <definedName name="clbs">#REF!</definedName>
    <definedName name="cld">#REF!</definedName>
    <definedName name="cll">#REF!</definedName>
    <definedName name="cllf">'[24]A1-Continuous'!#REF!</definedName>
    <definedName name="clobs">#REF!</definedName>
    <definedName name="clod">#REF!</definedName>
    <definedName name="clol">#REF!</definedName>
    <definedName name="clot">#REF!</definedName>
    <definedName name="clt">#REF!</definedName>
    <definedName name="cltf">'[24]A1-Continuous'!#REF!</definedName>
    <definedName name="cnvert">#N/A</definedName>
    <definedName name="Code">[78]SCF!#REF!</definedName>
    <definedName name="codecode">#REF!</definedName>
    <definedName name="CODES">[76]R2!$C$39:$C$86</definedName>
    <definedName name="col">#REF!</definedName>
    <definedName name="col___0">#REF!</definedName>
    <definedName name="col___11">#REF!</definedName>
    <definedName name="col___12">#REF!</definedName>
    <definedName name="collection">#REF!</definedName>
    <definedName name="COLLSTATUS">#REF!</definedName>
    <definedName name="collstatuspage1">#REF!</definedName>
    <definedName name="collstatuspage2">#REF!</definedName>
    <definedName name="Columns">#REF!</definedName>
    <definedName name="COMP">#REF!</definedName>
    <definedName name="company">#REF!</definedName>
    <definedName name="con">#REF!</definedName>
    <definedName name="concretegrades">#REF!</definedName>
    <definedName name="Cond">#REF!</definedName>
    <definedName name="cond.span">#REF!</definedName>
    <definedName name="conductor">#REF!</definedName>
    <definedName name="CONS">#REF!</definedName>
    <definedName name="CONTENTS">#REF!</definedName>
    <definedName name="control132">#REF!</definedName>
    <definedName name="Convent.">#REF!</definedName>
    <definedName name="conversion_type">[67]Config!$E$2:$E$3</definedName>
    <definedName name="COO">'[79]Sch-1a'!#REF!</definedName>
    <definedName name="coros">#REF!</definedName>
    <definedName name="cosq">#REF!</definedName>
    <definedName name="cost">#REF!</definedName>
    <definedName name="Cost_code">#REF!</definedName>
    <definedName name="Cost_Per_Manday">#REF!</definedName>
    <definedName name="COST_PSCH">[80]COST!$A$7:$BM$1194</definedName>
    <definedName name="costing">#REF!</definedName>
    <definedName name="COU">#REF!</definedName>
    <definedName name="COU___0">#REF!</definedName>
    <definedName name="COU___13">#REF!</definedName>
    <definedName name="cover">#REF!</definedName>
    <definedName name="CR">[47]Basis!$K$5</definedName>
    <definedName name="CRB">#REF!</definedName>
    <definedName name="CRPANEL">#REF!</definedName>
    <definedName name="CS">[53]DSLP!#REF!</definedName>
    <definedName name="Cs___0">#REF!</definedName>
    <definedName name="Cs___13">#REF!</definedName>
    <definedName name="csd">#REF!</definedName>
    <definedName name="cstvat">#REF!</definedName>
    <definedName name="CT">#REF!</definedName>
    <definedName name="ctf">#REF!</definedName>
    <definedName name="Cth">#REF!</definedName>
    <definedName name="CTR">#REF!</definedName>
    <definedName name="Ctype">#REF!</definedName>
    <definedName name="Cum_Int">#REF!</definedName>
    <definedName name="cummeas_may1006">#REF!</definedName>
    <definedName name="cummeas_up_to_mar">#REF!</definedName>
    <definedName name="cur">#REF!</definedName>
    <definedName name="curent1">#REF!</definedName>
    <definedName name="curent3">#REF!</definedName>
    <definedName name="curent5">#REF!</definedName>
    <definedName name="CURR_FCT">#REF!</definedName>
    <definedName name="CURR_LIST">#REF!</definedName>
    <definedName name="currency_name">[67]Config!$F$2:$F$8</definedName>
    <definedName name="current1">#REF!</definedName>
    <definedName name="current2">#REF!</definedName>
    <definedName name="current3">#REF!</definedName>
    <definedName name="current4">#REF!</definedName>
    <definedName name="current5">#REF!</definedName>
    <definedName name="CurrentRating">#REF!</definedName>
    <definedName name="CVT">#REF!</definedName>
    <definedName name="cx">#REF!</definedName>
    <definedName name="d">#REF!</definedName>
    <definedName name="d___0">#REF!</definedName>
    <definedName name="d___13">#REF!</definedName>
    <definedName name="d_jp" hidden="1">{"'Sheet1'!$A$4386:$N$4591"}</definedName>
    <definedName name="D8Data">#REF!</definedName>
    <definedName name="Daa">#REF!</definedName>
    <definedName name="Dab">#REF!</definedName>
    <definedName name="dam">#REF!</definedName>
    <definedName name="dara">#REF!</definedName>
    <definedName name="DASD">#REF!</definedName>
    <definedName name="DATA">#REF!</definedName>
    <definedName name="DATA_SCH">[81]DATA!$A$4:$AZ$54</definedName>
    <definedName name="data1" hidden="1">#REF!</definedName>
    <definedName name="data2" hidden="1">#REF!</definedName>
    <definedName name="data3" hidden="1">#REF!</definedName>
    <definedName name="DATA4">#REF!</definedName>
    <definedName name="_xlnm.Database">#REF!</definedName>
    <definedName name="DATE">#REF!</definedName>
    <definedName name="db">#REF!</definedName>
    <definedName name="db___0">#REF!</definedName>
    <definedName name="db___13">#REF!</definedName>
    <definedName name="Dbb">#REF!</definedName>
    <definedName name="Dbc">#REF!</definedName>
    <definedName name="Dc">#REF!</definedName>
    <definedName name="Dcc">#REF!</definedName>
    <definedName name="Dcg">#REF!</definedName>
    <definedName name="DCmax">[38]Report!#REF!</definedName>
    <definedName name="dcol">#REF!</definedName>
    <definedName name="dd" hidden="1">#REF!</definedName>
    <definedName name="ddash">#REF!</definedName>
    <definedName name="DDD" hidden="1">#REF!</definedName>
    <definedName name="dddd">[44]GWC!#REF!</definedName>
    <definedName name="ddddd">#REF!</definedName>
    <definedName name="ddf">#REF!</definedName>
    <definedName name="de" hidden="1">{#N/A,#N/A,TRUE,"Front";#N/A,#N/A,TRUE,"Simple Letter";#N/A,#N/A,TRUE,"Inside";#N/A,#N/A,TRUE,"Contents";#N/A,#N/A,TRUE,"Basis";#N/A,#N/A,TRUE,"Inclusions";#N/A,#N/A,TRUE,"Exclusions";#N/A,#N/A,TRUE,"Areas";#N/A,#N/A,TRUE,"Summary";#N/A,#N/A,TRUE,"Detail"}</definedName>
    <definedName name="DEBTORS">#REF!</definedName>
    <definedName name="def">[82]Sheet1!#REF!</definedName>
    <definedName name="DEHRI">#REF!</definedName>
    <definedName name="delk">#REF!</definedName>
    <definedName name="delm">#REF!</definedName>
    <definedName name="delm2">#REF!</definedName>
    <definedName name="delta">#REF!</definedName>
    <definedName name="delta1">#REF!</definedName>
    <definedName name="DELTA20">#REF!</definedName>
    <definedName name="DELTA20___0">#REF!</definedName>
    <definedName name="DELTA20___13">#REF!</definedName>
    <definedName name="deltak">[77]SCF!$I$140</definedName>
    <definedName name="deltam">[77]SCF!$I$156</definedName>
    <definedName name="delyw">#REF!</definedName>
    <definedName name="Den">[9]Design!#REF!</definedName>
    <definedName name="den.fac">[58]Report!$I$414</definedName>
    <definedName name="Density">#REF!</definedName>
    <definedName name="Depth_above_FGL">#REF!</definedName>
    <definedName name="Depth_below_ground_level">#REF!</definedName>
    <definedName name="Depth_of_the_section">#REF!</definedName>
    <definedName name="des">#REF!</definedName>
    <definedName name="designed">[61]CLAY!#REF!</definedName>
    <definedName name="dev">'[83]july-I'!$H$126:$H$140</definedName>
    <definedName name="df">#REF!</definedName>
    <definedName name="dfaf">#REF!</definedName>
    <definedName name="dfd">#REF!</definedName>
    <definedName name="dfdf">[84]Report!#REF!</definedName>
    <definedName name="dfdfs" hidden="1">{"'Sheet1'!$A$4386:$N$4591"}</definedName>
    <definedName name="dfgh">#REF!</definedName>
    <definedName name="DFR">#REF!</definedName>
    <definedName name="dfrads">#REF!</definedName>
    <definedName name="dfsdf">#REF!</definedName>
    <definedName name="dfsga">#REF!</definedName>
    <definedName name="dg">#REF!</definedName>
    <definedName name="Dgg">#REF!</definedName>
    <definedName name="dgv">#REF!</definedName>
    <definedName name="Dh">[9]Design!#REF!</definedName>
    <definedName name="DHTML" hidden="1">{"'Sheet1'!$A$4386:$N$4591"}</definedName>
    <definedName name="Di">#REF!</definedName>
    <definedName name="dia">#REF!</definedName>
    <definedName name="Dialog5">#N/A</definedName>
    <definedName name="diff">'[85]Sch-3'!#REF!</definedName>
    <definedName name="diff1">'[85]Sch-3'!#REF!</definedName>
    <definedName name="DIns">[53]DSLP!#REF!</definedName>
    <definedName name="Discount" hidden="1">#REF!</definedName>
    <definedName name="display_area_2" hidden="1">#REF!</definedName>
    <definedName name="DIST1">[12]Coalmine!#REF!</definedName>
    <definedName name="DIV">1000000</definedName>
    <definedName name="dk">#REF!</definedName>
    <definedName name="dklkdf">#REF!</definedName>
    <definedName name="dks">#REF!</definedName>
    <definedName name="dkt">#REF!</definedName>
    <definedName name="dl">#REF!</definedName>
    <definedName name="dl___0">#REF!</definedName>
    <definedName name="dl___13">#REF!</definedName>
    <definedName name="Dm">#REF!</definedName>
    <definedName name="DME_Dirty" hidden="1">"False"</definedName>
    <definedName name="DME_LocalFile" hidden="1">"True"</definedName>
    <definedName name="dms">#REF!</definedName>
    <definedName name="dmt">#REF!</definedName>
    <definedName name="Do">#REF!</definedName>
    <definedName name="docu">[61]CLAY!#REF!</definedName>
    <definedName name="Dome1">'[86]Data Sheet'!$B$3:$B$51</definedName>
    <definedName name="domestic_global">#REF!</definedName>
    <definedName name="Double">#REF!</definedName>
    <definedName name="dper">[39]Report!$H$244</definedName>
    <definedName name="dproj">[87]Report!$R$123</definedName>
    <definedName name="dq">#REF!</definedName>
    <definedName name="drr"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DS">#REF!</definedName>
    <definedName name="Ds___0">#REF!</definedName>
    <definedName name="Ds___13">#REF!</definedName>
    <definedName name="Dsa">#REF!</definedName>
    <definedName name="dsat">#REF!</definedName>
    <definedName name="Dsb">#REF!</definedName>
    <definedName name="Dsc">#REF!</definedName>
    <definedName name="dsd">#REF!</definedName>
    <definedName name="dsdf" hidden="1">#REF!</definedName>
    <definedName name="dsp">[87]Report!$R$125</definedName>
    <definedName name="Dt">[88]Codes!$C$8</definedName>
    <definedName name="dtot">[39]Report!$H$274</definedName>
    <definedName name="Dv">[9]Design!#REF!</definedName>
    <definedName name="Dvv">[9]Design!#REF!</definedName>
    <definedName name="E">#REF!</definedName>
    <definedName name="Eair">#REF!</definedName>
    <definedName name="Eallow">[58]Report!$I$420</definedName>
    <definedName name="earth" hidden="1">{"'Sheet1'!$A$4386:$N$4591"}</definedName>
    <definedName name="eawerawea">[49]NWC!#REF!</definedName>
    <definedName name="Ec">#REF!</definedName>
    <definedName name="Econd">#REF!</definedName>
    <definedName name="ecs">#REF!</definedName>
    <definedName name="ed">#REF!</definedName>
    <definedName name="ED_list">#REF!</definedName>
    <definedName name="ED_list1">'[88]Sch-1(Option-I)'!$U$72:$U$73</definedName>
    <definedName name="ee">#REF!</definedName>
    <definedName name="eee">#REF!</definedName>
    <definedName name="eeee" hidden="1">{"'Summary'!$A$1:$J$46"}</definedName>
    <definedName name="EEEEEEEEEEEEEEEEE">[89]Design!#REF!</definedName>
    <definedName name="Eela">#REF!</definedName>
    <definedName name="eela2">#REF!</definedName>
    <definedName name="eelat">[63]strain!#REF!</definedName>
    <definedName name="EEPE" hidden="1">{"'Summary'!$A$1:$J$46"}</definedName>
    <definedName name="EEpi">#REF!</definedName>
    <definedName name="EEQ" hidden="1">{"'Summary'!$A$1:$J$46"}</definedName>
    <definedName name="EEst">#REF!</definedName>
    <definedName name="ei">#REF!</definedName>
    <definedName name="eii">#REF!</definedName>
    <definedName name="eiii">#REF!</definedName>
    <definedName name="elb">#REF!</definedName>
    <definedName name="elt">#REF!</definedName>
    <definedName name="Em">#REF!</definedName>
    <definedName name="Em___0">#REF!</definedName>
    <definedName name="Em___13">#REF!</definedName>
    <definedName name="Emesh">#REF!</definedName>
    <definedName name="eml">'[24]A1-Continuous'!#REF!</definedName>
    <definedName name="EMOL">[90]Sheet1!$C$400:$F$409</definedName>
    <definedName name="End_Bal">#REF!</definedName>
    <definedName name="endtype">[39]Report!$K$84</definedName>
    <definedName name="ENG">#REF!</definedName>
    <definedName name="Enot">#REF!</definedName>
    <definedName name="ep">#REF!</definedName>
    <definedName name="EP_AGWC">'[91]EP 13-14'!#REF!</definedName>
    <definedName name="EP_AM">'[91]EP 13-14'!#REF!</definedName>
    <definedName name="EP_ANFA">'[91]EP 13-14'!#REF!</definedName>
    <definedName name="EP_ANFE">'[91]EP 13-14'!#REF!</definedName>
    <definedName name="EP_ANFEBG">'[91]EP 13-14'!#REF!</definedName>
    <definedName name="EP_ANWC">'[91]EP 13-14'!#REF!</definedName>
    <definedName name="EP_Apr">'[91]EP 13-14'!$AN:$AN</definedName>
    <definedName name="EP_Aug">'[91]EP 13-14'!$AR:$AR</definedName>
    <definedName name="EP_Avg_Adv">'[91]EP 13-14'!#REF!</definedName>
    <definedName name="EP_Avg_COI">'[91]EP 13-14'!#REF!</definedName>
    <definedName name="EP_Avg_OCA">'[91]EP 13-14'!#REF!</definedName>
    <definedName name="EP_Avg_OCL">'[91]EP 13-14'!#REF!</definedName>
    <definedName name="EP_Avg_OS">'[91]EP 13-14'!#REF!</definedName>
    <definedName name="EP_Avg_Stk">'[91]EP 13-14'!#REF!</definedName>
    <definedName name="EP_Avg_VC">'[91]EP 13-14'!#REF!</definedName>
    <definedName name="EP_Avg_WC_Key">#REF!</definedName>
    <definedName name="EP_COI">'[91]EP 13-14'!#REF!</definedName>
    <definedName name="EP_Dec">'[91]EP 13-14'!$AV:$AV</definedName>
    <definedName name="EP_Deprn">'[91]EP 13-14'!#REF!</definedName>
    <definedName name="EP_Feb">'[91]EP 13-14'!$AX:$AX</definedName>
    <definedName name="EP_GM">'[91]EP 13-14'!#REF!</definedName>
    <definedName name="EP_Jan">'[91]EP 13-14'!$AW:$AW</definedName>
    <definedName name="EP_Jul">'[91]EP 13-14'!$AQ:$AQ</definedName>
    <definedName name="EP_Jun">'[91]EP 13-14'!$AP:$AP</definedName>
    <definedName name="EP_Key">'[91]EP 13-14'!#REF!</definedName>
    <definedName name="EP_Mar">'[91]EP 13-14'!$AY:$AY</definedName>
    <definedName name="EP_MAT_Sales">'[91]EP 13-14'!#REF!</definedName>
    <definedName name="EP_May">'[91]EP 13-14'!$AO:$AO</definedName>
    <definedName name="EP_Nov">'[91]EP 13-14'!$AU:$AU</definedName>
    <definedName name="EP_NWC">'[91]EP 13-14'!#REF!</definedName>
    <definedName name="EP_OB_Cust">'[91]EP 13-14'!#REF!</definedName>
    <definedName name="EP_OB_IU">'[91]EP 13-14'!#REF!</definedName>
    <definedName name="EP_OCA">'[91]EP 13-14'!#REF!</definedName>
    <definedName name="EP_OCL">'[91]EP 13-14'!#REF!</definedName>
    <definedName name="EP_Oct">'[91]EP 13-14'!$AT:$AT</definedName>
    <definedName name="EP_OD_Common">'[91]EP 13-14'!#REF!</definedName>
    <definedName name="EP_OI_Cust">'[91]EP 13-14'!#REF!</definedName>
    <definedName name="EP_OI_IU">'[91]EP 13-14'!#REF!</definedName>
    <definedName name="EP_OS">'[91]EP 13-14'!#REF!</definedName>
    <definedName name="EP_PBDIT">'[91]EP 13-14'!#REF!</definedName>
    <definedName name="EP_PBIT">'[91]EP 13-14'!#REF!</definedName>
    <definedName name="EP_Per_Key">#REF!</definedName>
    <definedName name="EP_Res_Key">#REF!</definedName>
    <definedName name="EP_Sales_Cust">'[91]EP 13-14'!#REF!</definedName>
    <definedName name="EP_Sales_IU">'[91]EP 13-14'!#REF!</definedName>
    <definedName name="EP_Sep">'[91]EP 13-14'!$AS:$AS</definedName>
    <definedName name="EP_Stk">'[91]EP 13-14'!#REF!</definedName>
    <definedName name="EP_Top_Key">#REF!</definedName>
    <definedName name="EP_VC">'[91]EP 13-14'!#REF!</definedName>
    <definedName name="EP_WC_Key">#REF!</definedName>
    <definedName name="Epi">#REF!</definedName>
    <definedName name="ere">'[92]3BPA00132-5-3 W plan HVPNL'!#REF!</definedName>
    <definedName name="erec">'[92]3BPA00132-5-3 W plan HVPNL'!#REF!</definedName>
    <definedName name="erection">#REF!</definedName>
    <definedName name="Erection_Cost">#REF!</definedName>
    <definedName name="Erection_Sales">#REF!</definedName>
    <definedName name="Es">#REF!</definedName>
    <definedName name="Es___0">#REF!</definedName>
    <definedName name="Es___13">#REF!</definedName>
    <definedName name="Esc">#REF!</definedName>
    <definedName name="esc_1">#REF!</definedName>
    <definedName name="ESC_2">#REF!</definedName>
    <definedName name="Ess">#REF!</definedName>
    <definedName name="est">#REF!</definedName>
    <definedName name="Estep">#REF!</definedName>
    <definedName name="Et">#REF!</definedName>
    <definedName name="Et___0">#REF!</definedName>
    <definedName name="Et___13">#REF!</definedName>
    <definedName name="Eta">#REF!</definedName>
    <definedName name="eta0">#REF!</definedName>
    <definedName name="etaa">#REF!</definedName>
    <definedName name="ETC_CST_HDG">#REF!</definedName>
    <definedName name="Eth">#REF!</definedName>
    <definedName name="eto">#REF!</definedName>
    <definedName name="Etouch">#REF!</definedName>
    <definedName name="euronet" hidden="1">{#N/A,#N/A,TRUE,"Front";#N/A,#N/A,TRUE,"Simple Letter";#N/A,#N/A,TRUE,"Inside";#N/A,#N/A,TRUE,"Contents";#N/A,#N/A,TRUE,"Basis";#N/A,#N/A,TRUE,"Inclusions";#N/A,#N/A,TRUE,"Exclusions";#N/A,#N/A,TRUE,"Areas";#N/A,#N/A,TRUE,"Summary";#N/A,#N/A,TRUE,"Detail"}</definedName>
    <definedName name="EW" hidden="1">{"'Summary'!$A$1:$J$46"}</definedName>
    <definedName name="EWEQEWE">[49]GWC!#REF!</definedName>
    <definedName name="ewre" hidden="1">#REF!</definedName>
    <definedName name="EWS" hidden="1">{"'Summary'!$A$1:$J$46"}</definedName>
    <definedName name="excavtion_offset">#REF!</definedName>
    <definedName name="Excel_BuiltIn__FilterDatabase_1">'[93]Sheet 1'!#REF!</definedName>
    <definedName name="Excel_BuiltIn_Database_0">"$#REF!.$A$1:$N$4078"</definedName>
    <definedName name="Excel_BuiltIn_Print_Area_1">#REF!</definedName>
    <definedName name="Excel_BuiltIn_Print_Area_1_1">#REF!</definedName>
    <definedName name="Excel_BuiltIn_Print_Area_1_1_1">#REF!</definedName>
    <definedName name="Excel_BuiltIn_Print_Area_16">#REF!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3_1_1_1_1">#REF!</definedName>
    <definedName name="Excel_BuiltIn_Print_Area_4_1">#REF!</definedName>
    <definedName name="Excel_BuiltIn_Print_Area_4_1_1">#REF!</definedName>
    <definedName name="Excel_BuiltIn_Print_Area_4_1_1_1">#REF!</definedName>
    <definedName name="Excel_BuiltIn_Print_Area_4_1_1_1_1">#REF!</definedName>
    <definedName name="Excel_BuiltIn_Print_Area_4_1_1_1_1_1">#REF!</definedName>
    <definedName name="Excel_BuiltIn_Print_Area_4_2">#REF!</definedName>
    <definedName name="Excel_BuiltIn_Print_Area_4_4">#REF!</definedName>
    <definedName name="Excel_BuiltIn_Print_Area_4_6">#REF!</definedName>
    <definedName name="Excel_BuiltIn_Print_Area_5_1">#REF!</definedName>
    <definedName name="Excel_BuiltIn_Print_Area_5_1_1">#REF!</definedName>
    <definedName name="Excel_BuiltIn_Print_Area_5_1_1_1_1">#REF!</definedName>
    <definedName name="Excel_BuiltIn_Print_Area_6_1">#REF!</definedName>
    <definedName name="Excel_BuiltIn_Print_Area_6_1_1">#REF!</definedName>
    <definedName name="Excel_BuiltIn_Print_Area_6_1_1_1">#REF!</definedName>
    <definedName name="Excel_BuiltIn_Print_Area_7_1">#REF!</definedName>
    <definedName name="Excel_BuiltIn_Print_Area_8">#REF!</definedName>
    <definedName name="Excel_BuiltIn_Print_Area_8_1">#REF!</definedName>
    <definedName name="Excel_BuiltIn_Print_Titles_1">#REF!</definedName>
    <definedName name="Excel_BuiltIn_Print_Titles_1_1">"$#REF!.$A$1:$IU$6"</definedName>
    <definedName name="Excel_BuiltIn_Print_Titles_1_1_1">"$#REF!.$A$1:$IU$6"</definedName>
    <definedName name="Excel_BuiltIn_Print_Titles_1_1_1_1">#REF!</definedName>
    <definedName name="Excel_BuiltIn_Print_Titles_1_4">#REF!</definedName>
    <definedName name="Excel_BuiltIn_Print_Titles_10">[94]main1!$A$1:$B$65087,[94]main1!$A$1:$IV$6</definedName>
    <definedName name="Excel_BuiltIn_Print_Titles_16">#REF!,#REF!</definedName>
    <definedName name="Excel_BuiltIn_Print_Titles_17">#REF!,#REF!</definedName>
    <definedName name="Excel_BuiltIn_Print_Titles_2_1">('[94]2B for Sub_Station_F_I_'!$A:$E,'[94]2B for Sub_Station_F_I_'!$A$7:$IR$10)</definedName>
    <definedName name="Excel_BuiltIn_Print_Titles_2_1_1">#REF!</definedName>
    <definedName name="Excel_BuiltIn_Print_Titles_3">#REF!</definedName>
    <definedName name="Excel_BuiltIn_Print_Titles_3_1">#REF!</definedName>
    <definedName name="Excel_BuiltIn_Print_Titles_3_1_1">"$#REF!.$A$6:$IP$8"</definedName>
    <definedName name="Excel_BuiltIn_Print_Titles_4_1">[94]main1!$A$1:$B$65093,[94]main1!$A$1:$IV$6</definedName>
    <definedName name="Excel_BuiltIn_Print_Titles_4_1_1">#REF!</definedName>
    <definedName name="Excel_BuiltIn_Print_Titles_5">#REF!</definedName>
    <definedName name="Excel_BuiltIn_Print_Titles_5_1">[94]main1!$A$1:$B$65233,[94]main1!$A$1:$IV$6</definedName>
    <definedName name="Excel_BuiltIn_Print_Titles_5_1_1">[94]main1!$A$1:$B$65231,[94]main1!$A$1:$IV$6</definedName>
    <definedName name="Excel_BuiltIn_Print_Titles_5_1_1_1">#REF!,#REF!</definedName>
    <definedName name="Excel_BuiltIn_Print_Titles_6_1">#REF!</definedName>
    <definedName name="Excel_BuiltIn_Print_Titles_6_1_1">#REF!</definedName>
    <definedName name="Excel_BuiltIn_Print_Titles_8_1">#REF!</definedName>
    <definedName name="Excel_BuiltIn_Recorder">#REF!</definedName>
    <definedName name="Excise">#REF!</definedName>
    <definedName name="Excise_Duty">#REF!</definedName>
    <definedName name="Excised">#REF!</definedName>
    <definedName name="ExciseDuty">#REF!</definedName>
    <definedName name="exist">#REF!</definedName>
    <definedName name="EXIT">#REF!</definedName>
    <definedName name="EXPHEADS">#REF!</definedName>
    <definedName name="external">#REF!</definedName>
    <definedName name="Extra_Pay">#REF!</definedName>
    <definedName name="EXTRW">[76]R2!$C$20</definedName>
    <definedName name="exwks">#REF!</definedName>
    <definedName name="F">#REF!</definedName>
    <definedName name="fa">#REF!</definedName>
    <definedName name="fafas">#REF!</definedName>
    <definedName name="FAH">#REF!</definedName>
    <definedName name="fasdfasdf">#REF!</definedName>
    <definedName name="FASDFSD">#REF!</definedName>
    <definedName name="Fb">#REF!</definedName>
    <definedName name="FC">#REF!</definedName>
    <definedName name="fck">#REF!</definedName>
    <definedName name="FCL">'[75]220 11  BS '!#REF!</definedName>
    <definedName name="FCode" hidden="1">#REF!</definedName>
    <definedName name="FCR">#REF!</definedName>
    <definedName name="FD">#REF!</definedName>
    <definedName name="fda">#REF!</definedName>
    <definedName name="fdb">#REF!</definedName>
    <definedName name="FDF">#REF!</definedName>
    <definedName name="fdhd">#REF!</definedName>
    <definedName name="Fdl">'[75]220 11  BS '!#REF!</definedName>
    <definedName name="Fdr">'[75]220 11  BS '!#REF!</definedName>
    <definedName name="fdsdafas" hidden="1">{"'TP-SUMMARY'!$I$11:$K$11"}</definedName>
    <definedName name="fdsdf">#REF!</definedName>
    <definedName name="feb_qty_rev_3">#REF!</definedName>
    <definedName name="feb_rev4_qty">#REF!</definedName>
    <definedName name="fEQAvz">#REF!</definedName>
    <definedName name="ff" hidden="1">#REF!</definedName>
    <definedName name="FFB">#REF!</definedName>
    <definedName name="fff">[49]GWC!#REF!</definedName>
    <definedName name="ffff">#REF!</definedName>
    <definedName name="fffffffff">[49]GWC!#REF!</definedName>
    <definedName name="fffffffffff">'[45]UNP-NCW '!#REF!</definedName>
    <definedName name="fffffg" hidden="1">{"form-D1",#N/A,FALSE,"FORM-D1";"form-D1_amt",#N/A,FALSE,"FORM-D1"}</definedName>
    <definedName name="ffg">#REF!</definedName>
    <definedName name="ffvvv">[44]GWC!#REF!</definedName>
    <definedName name="fgd" hidden="1">{#N/A,#N/A,FALSE,"Main"}</definedName>
    <definedName name="fgdfgg">#REF!</definedName>
    <definedName name="FGL">#REF!</definedName>
    <definedName name="FGNFN">#REF!</definedName>
    <definedName name="Fh">#REF!</definedName>
    <definedName name="Fha">#REF!</definedName>
    <definedName name="fhfgfhgfh">#REF!</definedName>
    <definedName name="FHH">#REF!</definedName>
    <definedName name="Fhwa">#REF!</definedName>
    <definedName name="Fhwl">#REF!</definedName>
    <definedName name="Fi">'[75]220 11  BS '!#REF!</definedName>
    <definedName name="fill" hidden="1">#REF!</definedName>
    <definedName name="fill2" hidden="1">#REF!</definedName>
    <definedName name="FIT">#REF!</definedName>
    <definedName name="FIT___0">#REF!</definedName>
    <definedName name="FIT___13">#REF!</definedName>
    <definedName name="five">#REF!</definedName>
    <definedName name="fjhgfd" hidden="1">{"'Sheet1'!$A$4386:$N$4591"}</definedName>
    <definedName name="fk">#REF!</definedName>
    <definedName name="Floor">'[69]DETAILED  BOQ'!$C$4</definedName>
    <definedName name="Fm">'[95]220KV CS'!#REF!</definedName>
    <definedName name="Fmg">#REF!</definedName>
    <definedName name="Fml">'[75]220 11  BS '!#REF!</definedName>
    <definedName name="Fmr">'[75]220 11  BS '!#REF!</definedName>
    <definedName name="fn">#REF!</definedName>
    <definedName name="fo">#REF!</definedName>
    <definedName name="foa">#REF!</definedName>
    <definedName name="Formula">'[96]except wiring'!#REF!</definedName>
    <definedName name="forthemonth">#REF!</definedName>
    <definedName name="FOS.NLC">#REF!</definedName>
    <definedName name="FOS.SCF">#REF!</definedName>
    <definedName name="Fp">[53]DSLP!#REF!</definedName>
    <definedName name="Fpi">#REF!</definedName>
    <definedName name="Fpi0">#REF!</definedName>
    <definedName name="Fr">'[75]220 11  BS '!#REF!</definedName>
    <definedName name="francis">#REF!</definedName>
    <definedName name="free">[9]Design!#REF!</definedName>
    <definedName name="Frl">'[75]220 11  BS '!#REF!</definedName>
    <definedName name="frnorms">#REF!</definedName>
    <definedName name="Frr">'[75]220 11  BS '!#REF!</definedName>
    <definedName name="Fs">[53]DSLP!#REF!</definedName>
    <definedName name="fsa" hidden="1">{#N/A,#N/A,TRUE,"Front";#N/A,#N/A,TRUE,"Simple Letter";#N/A,#N/A,TRUE,"Inside";#N/A,#N/A,TRUE,"Contents";#N/A,#N/A,TRUE,"Basis";#N/A,#N/A,TRUE,"Inclusions";#N/A,#N/A,TRUE,"Exclusions";#N/A,#N/A,TRUE,"Areas";#N/A,#N/A,TRUE,"Summary";#N/A,#N/A,TRUE,"Detail"}</definedName>
    <definedName name="fsadfsdaf" hidden="1">{#N/A,#N/A,TRUE,"Vergabe-Regeln";#N/A,#N/A,TRUE,"Baugruppen";#N/A,#N/A,TRUE,"Geräte";#N/A,#N/A,TRUE,"PC-Software";#N/A,#N/A,TRUE,"Software";#N/A,#N/A,TRUE,"SW-Reg";#N/A,#N/A,TRUE,"Dokumentation"}</definedName>
    <definedName name="fsdgfsgdfgsdf">#REF!</definedName>
    <definedName name="FSF">#REF!</definedName>
    <definedName name="Fskin">[58]Report!$I$363</definedName>
    <definedName name="fss">#REF!</definedName>
    <definedName name="Fst">#REF!</definedName>
    <definedName name="fsteel">#REF!</definedName>
    <definedName name="Ft">#REF!</definedName>
    <definedName name="FT0">#REF!</definedName>
    <definedName name="fto">#REF!</definedName>
    <definedName name="Ftot">[39]Report!$H$236</definedName>
    <definedName name="Full_Print">#REF!</definedName>
    <definedName name="funds" hidden="1">{"'Sheet1'!$A$4386:$N$4591"}</definedName>
    <definedName name="Fv">#REF!</definedName>
    <definedName name="FVd">[39]Report!$K$281</definedName>
    <definedName name="Fvl">'[75]220 11  BS '!#REF!</definedName>
    <definedName name="Fvr">'[75]220 11  BS '!#REF!</definedName>
    <definedName name="fw">#REF!</definedName>
    <definedName name="Fwc">[39]Report!$H$204</definedName>
    <definedName name="Fwi">'[75]220 11  BS '!#REF!</definedName>
    <definedName name="fwii">#REF!</definedName>
    <definedName name="fwio">#REF!</definedName>
    <definedName name="fww">#REF!</definedName>
    <definedName name="fy">#REF!</definedName>
    <definedName name="fyfy">#REF!</definedName>
    <definedName name="fysteel">#REF!</definedName>
    <definedName name="fyy">#REF!</definedName>
    <definedName name="G">[9]Design!#REF!</definedName>
    <definedName name="gama">#REF!</definedName>
    <definedName name="gamah">#REF!</definedName>
    <definedName name="gamma">#REF!</definedName>
    <definedName name="GATE">#REF!</definedName>
    <definedName name="GBDFG">#REF!</definedName>
    <definedName name="gbv">#REF!</definedName>
    <definedName name="Gc">'[75]220 11  BS '!#REF!</definedName>
    <definedName name="Gci">'[75]220 11  BS '!#REF!</definedName>
    <definedName name="gd">[97]PROG_DATA!$B$6</definedName>
    <definedName name="GDFAC">[76]R2!$F$21:$F$32</definedName>
    <definedName name="GDGSDGG">#REF!</definedName>
    <definedName name="ge">#REF!</definedName>
    <definedName name="Genesis" hidden="1">{"'Quotation'!$A$1:$G$1"}</definedName>
    <definedName name="geral" hidden="1">{"MG-2002-F1",#N/A,FALSE,"PPU-Telemig";"MG-2002-F2",#N/A,FALSE,"PPU-Telemig";"MG-2002-F3",#N/A,FALSE,"PPU-Telemig";"MG-2002-F4",#N/A,FALSE,"PPU-Telemig";"MG-2003-F1",#N/A,FALSE,"PPU-Telemig";"MG-2004-F1",#N/A,FALSE,"PPU-Telemig"}</definedName>
    <definedName name="gf">#REF!</definedName>
    <definedName name="GG">#REF!</definedName>
    <definedName name="GGF">#REF!</definedName>
    <definedName name="GGG" hidden="1">#REF!</definedName>
    <definedName name="GH">#REF!</definedName>
    <definedName name="ghhjj">'[1]PACK (B)'!#REF!</definedName>
    <definedName name="ghj" hidden="1">{#N/A,#N/A,TRUE,"Config1";#N/A,#N/A,TRUE,"Config2";#N/A,#N/A,TRUE,"Config3";#N/A,#N/A,TRUE,"Config4";#N/A,#N/A,TRUE,"Config5";#N/A,#N/A,TRUE,"Config6";#N/A,#N/A,TRUE,"Config7"}</definedName>
    <definedName name="Gi">'[75]220 11  BS '!#REF!</definedName>
    <definedName name="girder.span">#REF!</definedName>
    <definedName name="gjv"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gjv_local"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GM">#REF!</definedName>
    <definedName name="GMD">#REF!</definedName>
    <definedName name="GMR">#REF!</definedName>
    <definedName name="GMRb">#REF!</definedName>
    <definedName name="gn">#REF!</definedName>
    <definedName name="gngn">[84]Report!#REF!</definedName>
    <definedName name="go">#REF!</definedName>
    <definedName name="gov">#REF!</definedName>
    <definedName name="grgr">[53]DSLP!#REF!</definedName>
    <definedName name="GRID">#REF!</definedName>
    <definedName name="gross">#REF!</definedName>
    <definedName name="GROUP1">#REF!</definedName>
    <definedName name="GROUPIIE">#REF!</definedName>
    <definedName name="GROUPIIP">#REF!</definedName>
    <definedName name="GROUPX">#REF!</definedName>
    <definedName name="GROUPXI">#REF!</definedName>
    <definedName name="gs">#REF!</definedName>
    <definedName name="GSDFGFHGH">#REF!</definedName>
    <definedName name="GSDGG">#REF!</definedName>
    <definedName name="GT">#REF!</definedName>
    <definedName name="gtst">#REF!</definedName>
    <definedName name="GUMMA">[98]Basis!#REF!</definedName>
    <definedName name="Gw">#REF!</definedName>
    <definedName name="H">#REF!</definedName>
    <definedName name="H___0">#REF!</definedName>
    <definedName name="H___13">#REF!</definedName>
    <definedName name="H0">#REF!</definedName>
    <definedName name="H0___0">#REF!</definedName>
    <definedName name="H0___13">#REF!</definedName>
    <definedName name="hai">'[29]sag-ten'!#REF!</definedName>
    <definedName name="HARI">[99]DSLP!#REF!</definedName>
    <definedName name="hc">#REF!</definedName>
    <definedName name="Hcbdw">#REF!</definedName>
    <definedName name="Hcw">#REF!</definedName>
    <definedName name="he">[58]Report!$I$426</definedName>
    <definedName name="head1">[27]Code!$B$1</definedName>
    <definedName name="head2">[23]Code!#REF!</definedName>
    <definedName name="head3">[23]Code!#REF!</definedName>
    <definedName name="Header_Row">ROW(#REF!)</definedName>
    <definedName name="hello">#REF!</definedName>
    <definedName name="her">'[75]220 11  BS '!#REF!</definedName>
    <definedName name="hf">#REF!</definedName>
    <definedName name="hfghfhertye5y5">#REF!</definedName>
    <definedName name="hfi">#REF!</definedName>
    <definedName name="Hg">[38]Report!$Y$63</definedName>
    <definedName name="hgdfhfjkg">[100]Timesheet!#REF!</definedName>
    <definedName name="HGNGH">'[75]220 11  BS '!#REF!</definedName>
    <definedName name="hgr">#REF!</definedName>
    <definedName name="hh">#REF!</definedName>
    <definedName name="hh___0">#REF!</definedName>
    <definedName name="hh___13">#REF!</definedName>
    <definedName name="hhgg">[49]GWC!#REF!</definedName>
    <definedName name="hhhhhhh">#REF!</definedName>
    <definedName name="hhhhhhhh">'[45]UNP-NCW '!#REF!</definedName>
    <definedName name="hhhhhhhhh">'[45]UNP-NCW '!#REF!</definedName>
    <definedName name="Hhpc">#REF!</definedName>
    <definedName name="hhs">#REF!</definedName>
    <definedName name="hi">[53]DSLP!#REF!</definedName>
    <definedName name="HiddenRows" hidden="1">#REF!</definedName>
    <definedName name="HighlySkilledDay">[101]Sheet2!$F$11</definedName>
    <definedName name="HighlySkilledMonth">[101]Sheet2!$G$11</definedName>
    <definedName name="HINDHUSTAN">#REF!</definedName>
    <definedName name="HINDI">#REF!</definedName>
    <definedName name="HIns">[53]DSLP!#REF!</definedName>
    <definedName name="Hipc">#REF!</definedName>
    <definedName name="hiuhiuhpoho">#REF!</definedName>
    <definedName name="HJ">#REF!</definedName>
    <definedName name="hjjjjjj" hidden="1">{"form-D1",#N/A,FALSE,"FORM-D1";"form-D1_amt",#N/A,FALSE,"FORM-D1"}</definedName>
    <definedName name="hkg">#REF!</definedName>
    <definedName name="hl">[43]Report!#REF!</definedName>
    <definedName name="hleft">#REF!</definedName>
    <definedName name="Hlp">#REF!</definedName>
    <definedName name="ho">#REF!</definedName>
    <definedName name="ho___0">#REF!</definedName>
    <definedName name="ho___13">#REF!</definedName>
    <definedName name="hoi">[53]DSLP!#REF!</definedName>
    <definedName name="hone">#REF!</definedName>
    <definedName name="hotwo">#REF!</definedName>
    <definedName name="HP" hidden="1">{"form-D1",#N/A,FALSE,"FORM-D1";"form-D1_amt",#N/A,FALSE,"FORM-D1"}</definedName>
    <definedName name="hr">[43]Report!#REF!</definedName>
    <definedName name="hright">#REF!</definedName>
    <definedName name="hS">#REF!</definedName>
    <definedName name="hS___0">#REF!</definedName>
    <definedName name="hS___13">#REF!</definedName>
    <definedName name="Hs_atm">#REF!</definedName>
    <definedName name="HSS">#REF!</definedName>
    <definedName name="ht">[12]Coalmine!#REF!</definedName>
    <definedName name="hthree">#REF!</definedName>
    <definedName name="HTML_CodePage" hidden="1">1252</definedName>
    <definedName name="HTML_Control" hidden="1">{"'TP-SUMMARY'!$I$11:$K$11"}</definedName>
    <definedName name="HTML_control2" hidden="1">{"'Sheet1'!$A$4386:$N$4591"}</definedName>
    <definedName name="HTML_Description" hidden="1">""</definedName>
    <definedName name="HTML_Email" hidden="1">""</definedName>
    <definedName name="HTML_Header" hidden="1">"TP-SUMMARY"</definedName>
    <definedName name="HTML_LastUpdate" hidden="1">"12/10/04"</definedName>
    <definedName name="HTML_LineAfter" hidden="1">FALSE</definedName>
    <definedName name="HTML_LineBefore" hidden="1">FALSE</definedName>
    <definedName name="HTML_Name" hidden="1">"DEEPAK"</definedName>
    <definedName name="HTML_OBDlg2" hidden="1">TRUE</definedName>
    <definedName name="HTML_OBDlg4" hidden="1">TRUE</definedName>
    <definedName name="HTML_OS" hidden="1">0</definedName>
    <definedName name="HTML_PathFile" hidden="1">"C:\My Documents\TATA RECORD\TLTS 2385 TATA  POWER\NEW TATA\tata\MyHTML.htm"</definedName>
    <definedName name="HTML_Title" hidden="1">"JEERAT - SG INSP"</definedName>
    <definedName name="htwo">[26]Report!#REF!</definedName>
    <definedName name="Hu">#REF!</definedName>
    <definedName name="Hu___0">#REF!</definedName>
    <definedName name="Hu___13">#REF!</definedName>
    <definedName name="hw">#REF!</definedName>
    <definedName name="Hw_atm">#REF!</definedName>
    <definedName name="hwt">#REF!</definedName>
    <definedName name="HX">[8]Sheet1!#REF!</definedName>
    <definedName name="hxa">[26]Report!#REF!</definedName>
    <definedName name="hxaa">#REF!</definedName>
    <definedName name="hxb">[53]DSLP!#REF!</definedName>
    <definedName name="hxbb">#REF!</definedName>
    <definedName name="hxc">#REF!</definedName>
    <definedName name="hxcc">#REF!</definedName>
    <definedName name="hxd">[8]Sheet1!#REF!</definedName>
    <definedName name="hxdd">[28]CAL!#REF!</definedName>
    <definedName name="hxe">#REF!</definedName>
    <definedName name="hxee">[28]CAL!#REF!</definedName>
    <definedName name="hxf">#REF!</definedName>
    <definedName name="Hxg">'[102]220Kv'!#REF!</definedName>
    <definedName name="hxi">[53]DSLP!#REF!</definedName>
    <definedName name="hxxxx">#REF!</definedName>
    <definedName name="hy">#REF!</definedName>
    <definedName name="hyio">#REF!</definedName>
    <definedName name="Hz">#REF!</definedName>
    <definedName name="I">#REF!</definedName>
    <definedName name="I___0">#REF!</definedName>
    <definedName name="I___13">#REF!</definedName>
    <definedName name="I2m">[9]Design!#REF!</definedName>
    <definedName name="i3phf">#REF!</definedName>
    <definedName name="IACS">[58]Report!$I$226</definedName>
    <definedName name="IAH">#REF!</definedName>
    <definedName name="IAM" hidden="1">{"'Sheet1'!$A$4386:$N$4591"}</definedName>
    <definedName name="icb">[103]Codes!$C$9</definedName>
    <definedName name="idb">#REF!</definedName>
    <definedName name="idt">#REF!</definedName>
    <definedName name="idyn">#REF!</definedName>
    <definedName name="IE_Adv">'[91]IE 13-14'!#REF!</definedName>
    <definedName name="IE_AGWC">'[91]IE 13-14'!#REF!</definedName>
    <definedName name="IE_AM">'[91]IE 13-14'!#REF!</definedName>
    <definedName name="IE_ANFA">'[91]IE 13-14'!#REF!</definedName>
    <definedName name="IE_ANFE">'[91]IE 13-14'!#REF!</definedName>
    <definedName name="IE_ANFEBG">'[91]IE 13-14'!#REF!</definedName>
    <definedName name="IE_ANWC">'[91]IE 13-14'!#REF!</definedName>
    <definedName name="IE_Apr">'[91]IE 13-14'!$AN:$AN</definedName>
    <definedName name="IE_Aug">'[91]IE 13-14'!$AR:$AR</definedName>
    <definedName name="IE_Avg_Adv">'[91]IE 13-14'!#REF!</definedName>
    <definedName name="IE_Avg_COI">'[91]IE 13-14'!#REF!</definedName>
    <definedName name="IE_Avg_OCA">'[91]IE 13-14'!#REF!</definedName>
    <definedName name="IE_Avg_OCL">'[91]IE 13-14'!#REF!</definedName>
    <definedName name="IE_Avg_OS">'[91]IE 13-14'!#REF!</definedName>
    <definedName name="IE_Avg_Stk">'[91]IE 13-14'!#REF!</definedName>
    <definedName name="IE_Avg_VC">'[91]IE 13-14'!#REF!</definedName>
    <definedName name="IE_Avg_WC_Key">#REF!</definedName>
    <definedName name="IE_COI">'[91]IE 13-14'!#REF!</definedName>
    <definedName name="IE_Dec">'[91]IE 13-14'!$AV:$AV</definedName>
    <definedName name="IE_Deprn">'[91]IE 13-14'!#REF!</definedName>
    <definedName name="IE_Feb">'[91]IE 13-14'!$AX:$AX</definedName>
    <definedName name="IE_GM">'[91]IE 13-14'!#REF!</definedName>
    <definedName name="IE_Jan">'[91]IE 13-14'!$AW:$AW</definedName>
    <definedName name="IE_Jul">'[91]IE 13-14'!$AQ:$AQ</definedName>
    <definedName name="IE_Jun">'[91]IE 13-14'!$AP:$AP</definedName>
    <definedName name="IE_Key">'[91]IE 13-14'!#REF!</definedName>
    <definedName name="IE_Mar">'[91]IE 13-14'!$AY:$AY</definedName>
    <definedName name="IE_MAT_Sales">'[91]IE 13-14'!#REF!</definedName>
    <definedName name="IE_May">'[91]IE 13-14'!$AO:$AO</definedName>
    <definedName name="IE_Nov">'[91]IE 13-14'!$AU:$AU</definedName>
    <definedName name="IE_NWC">'[91]IE 13-14'!#REF!</definedName>
    <definedName name="IE_OB_Cust">'[91]IE 13-14'!#REF!</definedName>
    <definedName name="IE_OB_IU">'[91]IE 13-14'!#REF!</definedName>
    <definedName name="IE_OCA">'[91]IE 13-14'!#REF!</definedName>
    <definedName name="IE_OCL">'[91]IE 13-14'!#REF!</definedName>
    <definedName name="IE_Oct">'[91]IE 13-14'!$AT:$AT</definedName>
    <definedName name="IE_OD_Common">'[91]IE 13-14'!#REF!</definedName>
    <definedName name="IE_OI_Cust">'[91]IE 13-14'!#REF!</definedName>
    <definedName name="IE_OI_IU">'[91]IE 13-14'!#REF!</definedName>
    <definedName name="IE_OS">'[91]IE 13-14'!#REF!</definedName>
    <definedName name="IE_PBDIT">'[91]IE 13-14'!#REF!</definedName>
    <definedName name="IE_PBIT">'[91]IE 13-14'!#REF!</definedName>
    <definedName name="IE_Per_Key">#REF!</definedName>
    <definedName name="IE_Res_Key">#REF!</definedName>
    <definedName name="IE_Sales_Cust">'[91]IE 13-14'!#REF!</definedName>
    <definedName name="IE_Sales_IU">'[91]IE 13-14'!#REF!</definedName>
    <definedName name="IE_Sep">'[91]IE 13-14'!$AS:$AS</definedName>
    <definedName name="IE_Stk">'[91]IE 13-14'!#REF!</definedName>
    <definedName name="IE_Top_Key">#REF!</definedName>
    <definedName name="IE_VC">'[91]IE 13-14'!#REF!</definedName>
    <definedName name="IE_WC_Key">#REF!</definedName>
    <definedName name="If">#REF!</definedName>
    <definedName name="IFB">[88]Codes!$C$6</definedName>
    <definedName name="ifif">#REF!</definedName>
    <definedName name="Ig">#REF!</definedName>
    <definedName name="Ig___0">#REF!</definedName>
    <definedName name="Ig___13">#REF!</definedName>
    <definedName name="IGP_M">#REF!</definedName>
    <definedName name="Igrid">#REF!</definedName>
    <definedName name="iii">#REF!</definedName>
    <definedName name="IISO">'[74] AT-1-220 '!$N$17</definedName>
    <definedName name="ijui">#REF!</definedName>
    <definedName name="Ik">#REF!</definedName>
    <definedName name="ikmax">#REF!</definedName>
    <definedName name="IL">[9]Design!#REF!</definedName>
    <definedName name="ilgf">#REF!</definedName>
    <definedName name="illgf">#REF!</definedName>
    <definedName name="Im">#REF!</definedName>
    <definedName name="Increasing_Rate_IF">#REF!</definedName>
    <definedName name="Increasing_Rate_Ins">#REF!</definedName>
    <definedName name="Increasing_Rate_TC">#REF!</definedName>
    <definedName name="increment">#REF!</definedName>
    <definedName name="INDEX">#REF!</definedName>
    <definedName name="IndicesRange">[104]FdN!$B:$G</definedName>
    <definedName name="Infra">#REF!</definedName>
    <definedName name="INPUT">#REF!</definedName>
    <definedName name="Ins">#REF!</definedName>
    <definedName name="insertplate_and_exp_joint">#REF!</definedName>
    <definedName name="Insl">#REF!</definedName>
    <definedName name="INT">#REF!</definedName>
    <definedName name="Interest_Rate">#REF!</definedName>
    <definedName name="ip">#REF!</definedName>
    <definedName name="IP_EQPT_FRGT">#REF!</definedName>
    <definedName name="IP_SPRS">#REF!</definedName>
    <definedName name="IP_SUP">#REF!</definedName>
    <definedName name="IP_TTC">#REF!</definedName>
    <definedName name="ipn">#REF!</definedName>
    <definedName name="ipu">#REF!</definedName>
    <definedName name="ipu___0">#REF!</definedName>
    <definedName name="ipu___13">#REF!</definedName>
    <definedName name="ir">#REF!</definedName>
    <definedName name="Irated">[9]Design!#REF!</definedName>
    <definedName name="Is">#REF!</definedName>
    <definedName name="Isc">#REF!</definedName>
    <definedName name="isn">#REF!</definedName>
    <definedName name="ISO">#REF!</definedName>
    <definedName name="issue_summ">'[105]water prop.'!$A$1</definedName>
    <definedName name="issue_summary1">'[105]purpose&amp;input'!#REF!</definedName>
    <definedName name="itmax">#REF!</definedName>
    <definedName name="J">#REF!</definedName>
    <definedName name="jay">#REF!</definedName>
    <definedName name="Jd">[39]Report!$K$284</definedName>
    <definedName name="jddd" hidden="1">{"form-D1",#N/A,FALSE,"FORM-D1";"form-D1_amt",#N/A,FALSE,"FORM-D1"}</definedName>
    <definedName name="JEJS">#REF!</definedName>
    <definedName name="JEJS___0">#REF!</definedName>
    <definedName name="JEJS___11">#REF!</definedName>
    <definedName name="JEJS___12">#REF!</definedName>
    <definedName name="JEJS___13">#REF!</definedName>
    <definedName name="JEJS___4">#REF!</definedName>
    <definedName name="jfjfj">[49]GWC!#REF!</definedName>
    <definedName name="JH">#REF!</definedName>
    <definedName name="jhgj" hidden="1">{"COST",#N/A,FALSE,"SYNTHESE";"MARGIN",#N/A,FALSE,"SYNTHESE";"LOT_COM",#N/A,FALSE,"SYNTHESE"}</definedName>
    <definedName name="jj">#REF!</definedName>
    <definedName name="jjj" hidden="1">{"form-D1",#N/A,FALSE,"FORM-D1";"form-D1_amt",#N/A,FALSE,"FORM-D1"}</definedName>
    <definedName name="jjjjjj" hidden="1">{"form-D1",#N/A,FALSE,"FORM-D1";"form-D1_amt",#N/A,FALSE,"FORM-D1"}</definedName>
    <definedName name="jjjjjjjjj" hidden="1">{"form-D1",#N/A,FALSE,"FORM-D1";"form-D1_amt",#N/A,FALSE,"FORM-D1"}</definedName>
    <definedName name="jjjjjjjjjjjj" hidden="1">{"form-D1",#N/A,FALSE,"FORM-D1";"form-D1_amt",#N/A,FALSE,"FORM-D1"}</definedName>
    <definedName name="jk">#REF!</definedName>
    <definedName name="job">'[106]DETAILED  BOQ'!$A$1</definedName>
    <definedName name="job___0">#REF!</definedName>
    <definedName name="job___11">#REF!</definedName>
    <definedName name="job___12">#REF!</definedName>
    <definedName name="JobID">#REF!</definedName>
    <definedName name="Jobtypes">[107]FORM7!$R$3:$S$7</definedName>
    <definedName name="jos">#REF!</definedName>
    <definedName name="jsjfjff">#REF!</definedName>
    <definedName name="K">#REF!</definedName>
    <definedName name="K___0">#REF!</definedName>
    <definedName name="K___13">#REF!</definedName>
    <definedName name="K_a">#REF!</definedName>
    <definedName name="K_b">#REF!</definedName>
    <definedName name="k0">#REF!</definedName>
    <definedName name="k1_table">#REF!</definedName>
    <definedName name="k1l">#REF!</definedName>
    <definedName name="k1s">#REF!</definedName>
    <definedName name="K1V">#REF!</definedName>
    <definedName name="k1x">[108]Design!#REF!</definedName>
    <definedName name="k1y">[108]Design!#REF!</definedName>
    <definedName name="k2s">#REF!</definedName>
    <definedName name="K2v">#REF!</definedName>
    <definedName name="k2x">[108]Design!#REF!</definedName>
    <definedName name="k2y">[108]Design!#REF!</definedName>
    <definedName name="K3V">#REF!</definedName>
    <definedName name="ka">#REF!</definedName>
    <definedName name="KAMAL" hidden="1">{"form-D1",#N/A,FALSE,"FORM-D1";"form-D1_amt",#N/A,FALSE,"FORM-D1"}</definedName>
    <definedName name="kaml" hidden="1">{"form-D1",#N/A,FALSE,"FORM-D1";"form-D1_amt",#N/A,FALSE,"FORM-D1"}</definedName>
    <definedName name="KARNA">'[109]Cover sheet'!$G$13</definedName>
    <definedName name="kb">#REF!</definedName>
    <definedName name="kc">#REF!</definedName>
    <definedName name="Kd">#REF!</definedName>
    <definedName name="key" hidden="1">#REF!</definedName>
    <definedName name="Key_EP">'[91]EP 13-14'!#REF!</definedName>
    <definedName name="Key_IE">'[91]IE 13-14'!#REF!</definedName>
    <definedName name="Key_SS">'[91]SS 13-14'!#REF!</definedName>
    <definedName name="Key_TL">'[91]TL 13-14'!#REF!</definedName>
    <definedName name="Kh">#REF!</definedName>
    <definedName name="Kh___0">#REF!</definedName>
    <definedName name="Kh___13">#REF!</definedName>
    <definedName name="Ki">#REF!</definedName>
    <definedName name="Ki___0">#REF!</definedName>
    <definedName name="Ki___13">#REF!</definedName>
    <definedName name="Ki1___0">#REF!</definedName>
    <definedName name="Ki1___13">#REF!</definedName>
    <definedName name="Ki2___0">#REF!</definedName>
    <definedName name="Ki2___13">#REF!</definedName>
    <definedName name="Kii">#REF!</definedName>
    <definedName name="Kii___0">#REF!</definedName>
    <definedName name="Kii___13">#REF!</definedName>
    <definedName name="kj">#REF!</definedName>
    <definedName name="kjlk">#REF!</definedName>
    <definedName name="kjnol">#REF!</definedName>
    <definedName name="kk">#REF!</definedName>
    <definedName name="kl">#REF!</definedName>
    <definedName name="klkml">#REF!</definedName>
    <definedName name="klmkl">#REF!</definedName>
    <definedName name="klsasK">#REF!</definedName>
    <definedName name="Km">#REF!</definedName>
    <definedName name="Km___0">#REF!</definedName>
    <definedName name="Km___13">#REF!</definedName>
    <definedName name="ko">#REF!</definedName>
    <definedName name="Kone">#REF!</definedName>
    <definedName name="kr">#REF!</definedName>
    <definedName name="Ks">#REF!</definedName>
    <definedName name="Ks___0">#REF!</definedName>
    <definedName name="Ks___13">#REF!</definedName>
    <definedName name="kscc">#REF!</definedName>
    <definedName name="kt">#REF!</definedName>
    <definedName name="ktd">#REF!</definedName>
    <definedName name="Ktwo">[39]Report!#REF!</definedName>
    <definedName name="KUKULE_GANGA_HYDROPOWER_PROJECT">#REF!,#REF!,#REF!,#REF!,#REF!,#REF!,#REF!,#REF!,#REF!</definedName>
    <definedName name="kw">'[75]220 11  BS '!#REF!</definedName>
    <definedName name="L">#REF!</definedName>
    <definedName name="L___0">#REF!</definedName>
    <definedName name="L___13">#REF!</definedName>
    <definedName name="L_T_PY_RSTL_RB_55">#REF!</definedName>
    <definedName name="l0">#REF!</definedName>
    <definedName name="l1x">#REF!</definedName>
    <definedName name="l1xx">#REF!</definedName>
    <definedName name="l2x">#REF!</definedName>
    <definedName name="l2xx">#REF!</definedName>
    <definedName name="LA">#REF!</definedName>
    <definedName name="LACS">[110]PLAN_FEB97!$A$2</definedName>
    <definedName name="lakh">[111]dBase!$J$12</definedName>
    <definedName name="lamda">#REF!</definedName>
    <definedName name="LAMP">#REF!</definedName>
    <definedName name="LAMP___0">#REF!</definedName>
    <definedName name="LAMP___13">#REF!</definedName>
    <definedName name="Lap_length_for_side_wall_reiforcemnt">#REF!</definedName>
    <definedName name="Last_Row">IF([112]!Values_Entered,Header_Row+[112]!Number_of_Payments,Header_Row)</definedName>
    <definedName name="LATH">#REF!</definedName>
    <definedName name="LBA">#REF!</definedName>
    <definedName name="lc">#REF!</definedName>
    <definedName name="Lc___0">#REF!</definedName>
    <definedName name="Lc___13">#REF!</definedName>
    <definedName name="lcs">#REF!</definedName>
    <definedName name="LD">[97]PROG_DATA!$B$7</definedName>
    <definedName name="ldlen1">#REF!</definedName>
    <definedName name="ldlen2">#REF!</definedName>
    <definedName name="Le">[43]Report!#REF!</definedName>
    <definedName name="lef">#REF!</definedName>
    <definedName name="lel">#REF!</definedName>
    <definedName name="len">#REF!</definedName>
    <definedName name="Length_of_cable_tray">#REF!</definedName>
    <definedName name="lex">[111]Quantities!#REF!</definedName>
    <definedName name="ley">[111]Quantities!#REF!</definedName>
    <definedName name="lfoot">#REF!</definedName>
    <definedName name="LG">#REF!</definedName>
    <definedName name="lh">[87]Report!$R$137</definedName>
    <definedName name="li">#REF!</definedName>
    <definedName name="light">#REF!</definedName>
    <definedName name="LILOFDN" comment="400 KV D/C Twin LILO Foundation">[113]Sheet1!$K$66:$Z$79</definedName>
    <definedName name="LILOTowererec" comment="400 KV D/C Twin LILO Tower Erection">[113]Sheet1!$AC$66:$AK$79</definedName>
    <definedName name="limcount" hidden="1">1</definedName>
    <definedName name="lincoeff">[87]Report!$R$113</definedName>
    <definedName name="line">#REF!</definedName>
    <definedName name="list">#REF!</definedName>
    <definedName name="Ll">'[75]220 11  BS '!#REF!</definedName>
    <definedName name="lm">#REF!</definedName>
    <definedName name="LMh">#REF!</definedName>
    <definedName name="LMO">#REF!</definedName>
    <definedName name="LMPAMT">[76]R2!$G$39:$G$86</definedName>
    <definedName name="LMPO1">[76]R2!$C$10</definedName>
    <definedName name="LMPRT">[76]R2!$F$39:$F$86</definedName>
    <definedName name="LMPSUM">[76]R2!$G$87</definedName>
    <definedName name="LMPTOT">[76]R2!$C$5</definedName>
    <definedName name="lo">#REF!</definedName>
    <definedName name="LOA">#REF!</definedName>
    <definedName name="Load">#REF!</definedName>
    <definedName name="Loan_Amount">#REF!</definedName>
    <definedName name="Loan_Start">#REF!</definedName>
    <definedName name="Loan_Years">#REF!</definedName>
    <definedName name="loc">#REF!</definedName>
    <definedName name="logo1">"Picture 7"</definedName>
    <definedName name="logoa">#REF!</definedName>
    <definedName name="Lotto">[73]Foglio1!$C$2</definedName>
    <definedName name="Lp">#REF!</definedName>
    <definedName name="Lph">#REF!</definedName>
    <definedName name="Lr">#REF!</definedName>
    <definedName name="Lr___0">#REF!</definedName>
    <definedName name="Lr___13">#REF!</definedName>
    <definedName name="ls">#REF!</definedName>
    <definedName name="lso">#REF!</definedName>
    <definedName name="Lsump">#REF!</definedName>
    <definedName name="LTCG">#REF!</definedName>
    <definedName name="LTR">#REF!</definedName>
    <definedName name="Lum">#REF!</definedName>
    <definedName name="LUMEN">#REF!</definedName>
    <definedName name="LUMEN___0">#REF!</definedName>
    <definedName name="LUMEN___13">#REF!</definedName>
    <definedName name="LUX">#REF!</definedName>
    <definedName name="LUX___0">#REF!</definedName>
    <definedName name="LUX___13">#REF!</definedName>
    <definedName name="Lx">#REF!</definedName>
    <definedName name="Lx___0">#REF!</definedName>
    <definedName name="Lx___13">#REF!</definedName>
    <definedName name="Lxx">#REF!</definedName>
    <definedName name="lxxx">#REF!</definedName>
    <definedName name="ly">[111]Quantities!#REF!</definedName>
    <definedName name="lyy">#REF!</definedName>
    <definedName name="M">#REF!</definedName>
    <definedName name="m___0">#REF!</definedName>
    <definedName name="m___13">#REF!</definedName>
    <definedName name="M_A">#REF!</definedName>
    <definedName name="M_B">#REF!</definedName>
    <definedName name="M_s.MAMTHA_CONTRACTORS">#REF!</definedName>
    <definedName name="M0">#REF!</definedName>
    <definedName name="M1x">[108]Design!#REF!</definedName>
    <definedName name="M1y">[108]Design!#REF!</definedName>
    <definedName name="M2x">[108]Design!#REF!</definedName>
    <definedName name="M2y">[108]Design!#REF!</definedName>
    <definedName name="Ma">#REF!</definedName>
    <definedName name="Ma_v">#REF!</definedName>
    <definedName name="MAACONSTN">#REF!</definedName>
    <definedName name="MAHESH">[13]Basis!#REF!</definedName>
    <definedName name="main">#REF!</definedName>
    <definedName name="MainRelay">#REF!</definedName>
    <definedName name="majord">#REF!</definedName>
    <definedName name="majororders">#REF!</definedName>
    <definedName name="man">#REF!</definedName>
    <definedName name="Man.">#REF!</definedName>
    <definedName name="man___0">#REF!</definedName>
    <definedName name="man___11">#REF!</definedName>
    <definedName name="man___12">#REF!</definedName>
    <definedName name="manday1">#REF!</definedName>
    <definedName name="manday1___0">#REF!</definedName>
    <definedName name="manday1___11">#REF!</definedName>
    <definedName name="manday1___12">#REF!</definedName>
    <definedName name="manday2">#REF!</definedName>
    <definedName name="mani" hidden="1">{"form-D1",#N/A,FALSE,"FORM-D1";"form-D1_amt",#N/A,FALSE,"FORM-D1"}</definedName>
    <definedName name="Manish" hidden="1">{"form-D1",#N/A,FALSE,"FORM-D1";"form-D1_amt",#N/A,FALSE,"FORM-D1"}</definedName>
    <definedName name="MANU1">'[65]Attach-3 (QR)'!#REF!</definedName>
    <definedName name="MANU11">'[65]Attach-3 (QR)'!#REF!</definedName>
    <definedName name="MANU111">'[65]Attach-3 (QR)'!#REF!</definedName>
    <definedName name="MANU2">'[65]Attach-3 (QR)'!#REF!</definedName>
    <definedName name="MANU22">'[65]Attach-3 (QR)'!#REF!</definedName>
    <definedName name="MANU222">'[65]Attach-3 (QR)'!#REF!</definedName>
    <definedName name="MANU3">'[65]Attach-3 (QR)'!#REF!</definedName>
    <definedName name="MANU33">'[65]Attach-3 (QR)'!#REF!</definedName>
    <definedName name="MANU333">'[65]Attach-3 (QR)'!#REF!</definedName>
    <definedName name="MANU4">'[65]Attach-3 (QR)'!#REF!</definedName>
    <definedName name="MANU44">'[65]Attach-3 (QR)'!#REF!</definedName>
    <definedName name="MANU444">'[65]Attach-3 (QR)'!#REF!</definedName>
    <definedName name="MANU5">'[65]Attach-3 (QR)'!#REF!</definedName>
    <definedName name="MANU55">'[65]Attach-3 (QR)'!#REF!</definedName>
    <definedName name="MANU555">'[65]Attach-3 (QR)'!#REF!</definedName>
    <definedName name="march_qty">#REF!</definedName>
    <definedName name="MATHS">#REF!</definedName>
    <definedName name="MATL1">'[40]CODE-STR'!$A$3:$B$40</definedName>
    <definedName name="MB">#REF!</definedName>
    <definedName name="Mb_v">#REF!</definedName>
    <definedName name="mbn">'[45]UNP-NCW '!$F$17</definedName>
    <definedName name="mc">#REF!</definedName>
    <definedName name="Mc_v">#REF!</definedName>
    <definedName name="Mcbdo">#REF!</definedName>
    <definedName name="mcl">'[24]A1-Continuous'!#REF!</definedName>
    <definedName name="mcl33b1">'[24]A1-Continuous'!#REF!</definedName>
    <definedName name="mcl33b2">'[24]A1-Continuous'!#REF!</definedName>
    <definedName name="mcl33b3">'[24]A1-Continuous'!#REF!</definedName>
    <definedName name="mclo">#REF!</definedName>
    <definedName name="Mcwc">#REF!</definedName>
    <definedName name="Mcws">#REF!</definedName>
    <definedName name="Md">#REF!</definedName>
    <definedName name="Md_v">#REF!</definedName>
    <definedName name="Me">#REF!</definedName>
    <definedName name="Me_v">#REF!</definedName>
    <definedName name="MeanDepth_Inclusive_of_cover_sl._thk.">#REF!</definedName>
    <definedName name="MF">#REF!</definedName>
    <definedName name="MF___0">#REF!</definedName>
    <definedName name="MF___13">#REF!</definedName>
    <definedName name="Mf_v">#REF!</definedName>
    <definedName name="mff">#REF!</definedName>
    <definedName name="Mfour">#REF!</definedName>
    <definedName name="Mg">#REF!</definedName>
    <definedName name="Mg_v">#REF!</definedName>
    <definedName name="Mh">#REF!</definedName>
    <definedName name="Mh_v">#REF!</definedName>
    <definedName name="Mhpc">#REF!:#REF!</definedName>
    <definedName name="Mhpipd">#REF!</definedName>
    <definedName name="Mhps">#REF!</definedName>
    <definedName name="mhr">#REF!</definedName>
    <definedName name="Mi">#REF!</definedName>
    <definedName name="Mid_Downstream">#REF!</definedName>
    <definedName name="Mii">#REF!</definedName>
    <definedName name="Miii">#REF!</definedName>
    <definedName name="Mipc">#REF!:#REF!</definedName>
    <definedName name="Mips">#REF!</definedName>
    <definedName name="MISADN">[76]R2!$C$14</definedName>
    <definedName name="mk">#REF!</definedName>
    <definedName name="ml">'[24]A1-Continuous'!#REF!</definedName>
    <definedName name="ml33b1">'[24]A1-Continuous'!#REF!</definedName>
    <definedName name="ml33b2">'[24]A1-Continuous'!#REF!</definedName>
    <definedName name="ml33b3">'[24]A1-Continuous'!#REF!</definedName>
    <definedName name="ml33kv">'[24]A1-Continuous'!#REF!</definedName>
    <definedName name="mlbs">#REF!</definedName>
    <definedName name="mlc33b1">'[24]A1-Continuous'!#REF!</definedName>
    <definedName name="mlc33b2">'[24]A1-Continuous'!#REF!</definedName>
    <definedName name="mlc33b3">'[24]A1-Continuous'!#REF!</definedName>
    <definedName name="mlclf">'[24]A1-Continuous'!#REF!</definedName>
    <definedName name="mld">#REF!</definedName>
    <definedName name="mll">#REF!</definedName>
    <definedName name="mllf">'[24]A1-Continuous'!#REF!</definedName>
    <definedName name="Mlpc">#REF!</definedName>
    <definedName name="Mlpd">#REF!</definedName>
    <definedName name="Mlps">#REF!</definedName>
    <definedName name="mlt">#REF!</definedName>
    <definedName name="mltf">'[24]A1-Continuous'!#REF!</definedName>
    <definedName name="mm">#REF!</definedName>
    <definedName name="MMB">'[74] AT-1-220 '!$P$17</definedName>
    <definedName name="mnk">#REF!</definedName>
    <definedName name="mo">#REF!</definedName>
    <definedName name="modassar">#REF!</definedName>
    <definedName name="mode_list">[114]Sch1!$U$142:$U$143</definedName>
    <definedName name="modified">'[115]Load Details-220kV'!#REF!</definedName>
    <definedName name="modular">#REF!</definedName>
    <definedName name="Module1.NOTES">#N/A</definedName>
    <definedName name="Module1.UNITOK">#N/A</definedName>
    <definedName name="mohan">#REF!</definedName>
    <definedName name="Mone">#REF!</definedName>
    <definedName name="MonthYear">'[86]Data Sheet'!$A$2:$A$50</definedName>
    <definedName name="Motor_data">'[116]Motor Data'!$B$18:$F$45</definedName>
    <definedName name="ms">#REF!</definedName>
    <definedName name="MS200202rev2">#REF!</definedName>
    <definedName name="ms2002may1706">#REF!</definedName>
    <definedName name="Msbdo">#REF!</definedName>
    <definedName name="msc">#REF!</definedName>
    <definedName name="MSC_SA_Transit" hidden="1">{#N/A,#N/A,TRUE,"Perm";#N/A,#N/A,TRUE,"Architecture"}</definedName>
    <definedName name="msjune1807">#REF!</definedName>
    <definedName name="mss">[43]Report!#REF!</definedName>
    <definedName name="Mthree">#REF!</definedName>
    <definedName name="Mtwo">#REF!</definedName>
    <definedName name="MVAR50">#REF!</definedName>
    <definedName name="MVAR63">#REF!</definedName>
    <definedName name="MVAR80">#REF!</definedName>
    <definedName name="MyList">#REF!</definedName>
    <definedName name="N">#REF!</definedName>
    <definedName name="N___0">#REF!</definedName>
    <definedName name="N___13">#REF!</definedName>
    <definedName name="n0">#REF!</definedName>
    <definedName name="n1x">#REF!</definedName>
    <definedName name="n1xx">#REF!</definedName>
    <definedName name="n1y">#REF!</definedName>
    <definedName name="n1yy">#REF!</definedName>
    <definedName name="n2x">#REF!</definedName>
    <definedName name="n2xx">#REF!</definedName>
    <definedName name="n2y">#REF!</definedName>
    <definedName name="n2yy">#REF!</definedName>
    <definedName name="na">#REF!</definedName>
    <definedName name="Name_Company">[117]L!$D$7</definedName>
    <definedName name="Name_Project">[117]L!$D$8</definedName>
    <definedName name="nb">#REF!</definedName>
    <definedName name="nc">#REF!</definedName>
    <definedName name="ncfnvo">'[118]purpose&amp;input'!#REF!</definedName>
    <definedName name="ncr_001" hidden="1">{#N/A,#N/A,FALSE,"CAPTION LIST (As-Built)";#N/A,#N/A,FALSE,"DOCUMENT LIST (As-Built)";#N/A,#N/A,FALSE,"PLANT SPECIFICATION";#N/A,#N/A,FALSE,"PRODUCT LIST"}</definedName>
    <definedName name="nd">#REF!</definedName>
    <definedName name="ne">#REF!</definedName>
    <definedName name="new">'[115]Load Details-220kV'!#REF!</definedName>
    <definedName name="ngl">#REF!</definedName>
    <definedName name="Ni">#REF!</definedName>
    <definedName name="NIL">#REF!</definedName>
    <definedName name="nild">[8]Sheet1!#REF!</definedName>
    <definedName name="nmk">#REF!</definedName>
    <definedName name="NN">#REF!</definedName>
    <definedName name="NN___0">#REF!</definedName>
    <definedName name="NN___13">#REF!</definedName>
    <definedName name="no">#REF!</definedName>
    <definedName name="non">#REF!</definedName>
    <definedName name="NONSOR">#REF!</definedName>
    <definedName name="noofspan">[39]Report!$K$78</definedName>
    <definedName name="Ns">#REF!</definedName>
    <definedName name="nsbc">#REF!</definedName>
    <definedName name="NSS">#REF!</definedName>
    <definedName name="Nst">[43]Report!#REF!</definedName>
    <definedName name="Nstr">[87]Report!$R$141</definedName>
    <definedName name="Nsu">[43]Report!#REF!</definedName>
    <definedName name="nt0">#REF!</definedName>
    <definedName name="nu.1">[77]SCF!$I$245</definedName>
    <definedName name="nu.2">[77]Nu_2!$C$18</definedName>
    <definedName name="nu.3">[77]SCF!$I$249</definedName>
    <definedName name="nu.4c">[77]SCF!$I$283</definedName>
    <definedName name="nu.4nc">[77]SCF!$I$307</definedName>
    <definedName name="nu.ec">[77]Ve!$C$9</definedName>
    <definedName name="nu.enc">[77]Ve!$C$17</definedName>
    <definedName name="Num_Pmt_Per_Year">#REF!</definedName>
    <definedName name="num2text">[111]dBase!$A$3:$I$1005</definedName>
    <definedName name="Number_of_Payments">MATCH(0.01,End_Bal,-1)+1</definedName>
    <definedName name="Nx">#REF!</definedName>
    <definedName name="Nx___0">#REF!</definedName>
    <definedName name="Nx___13">#REF!</definedName>
    <definedName name="nxs">#REF!</definedName>
    <definedName name="Nxx">#REF!</definedName>
    <definedName name="Ny">#REF!</definedName>
    <definedName name="Ny___0">#REF!</definedName>
    <definedName name="Ny___13">#REF!</definedName>
    <definedName name="nys">#REF!</definedName>
    <definedName name="Nyy">#REF!</definedName>
    <definedName name="O">#REF!</definedName>
    <definedName name="O11FAC">[76]R2!$C$6</definedName>
    <definedName name="O11SUM">[76]R2!$C$7</definedName>
    <definedName name="O12SUM">[76]R2!$C$9</definedName>
    <definedName name="O1SPFAC">[119]R2!#REF!</definedName>
    <definedName name="O1SPMGN">[76]R2!$C$12</definedName>
    <definedName name="O2FAC">[76]R2!$C$11</definedName>
    <definedName name="OCNames">#REF!</definedName>
    <definedName name="oct">'[120]site fab&amp;ernstr'!$A$4:$R$4</definedName>
    <definedName name="OD">[9]Design!#REF!</definedName>
    <definedName name="OH_PM">#REF!</definedName>
    <definedName name="Oilpit">#REF!</definedName>
    <definedName name="oirr">#REF!</definedName>
    <definedName name="oldbuliding">#N/A</definedName>
    <definedName name="opoi">#REF!</definedName>
    <definedName name="optio_2">#REF!</definedName>
    <definedName name="option">#REF!</definedName>
    <definedName name="OPTION4">#N/A</definedName>
    <definedName name="OPTION5">#N/A</definedName>
    <definedName name="OPTION6">#N/A</definedName>
    <definedName name="OPTION7">#N/A</definedName>
    <definedName name="OPTION8">#N/A</definedName>
    <definedName name="option9">'[120]PRICE BID'!#REF!</definedName>
    <definedName name="ord_musd">[68]orders!#REF!</definedName>
    <definedName name="orderbacklog">#REF!</definedName>
    <definedName name="orderbooked98">'[121]ord-lost_98&amp;99'!#REF!</definedName>
    <definedName name="ORDERSTATUS">#REF!</definedName>
    <definedName name="OrderTable" hidden="1">#REF!</definedName>
    <definedName name="ORDREVCOLL">#REF!</definedName>
    <definedName name="Origin">#REF!</definedName>
    <definedName name="OT">#REF!</definedName>
    <definedName name="other_boq">[67]Config!$G$2:$G$5</definedName>
    <definedName name="OTHR_CST_HD">#REF!</definedName>
    <definedName name="OVERHEADS">#REF!</definedName>
    <definedName name="OVRFAC">[76]R2!$C$16</definedName>
    <definedName name="p">[61]CLAY!#REF!</definedName>
    <definedName name="p____2___m____p___l_______ln__4___l___d____1___2___K1____l___SQRT_A_____SQRT_m__1__2">"ki1"</definedName>
    <definedName name="p___0">#REF!</definedName>
    <definedName name="p___13">#REF!</definedName>
    <definedName name="P_1">'[122]bs BP 04 SA'!#REF!</definedName>
    <definedName name="P_3">'[122]bs BP 04 SA'!#REF!</definedName>
    <definedName name="P_4">'[122]bs BP 04 SA'!#REF!</definedName>
    <definedName name="P_5">'[122]bs BP 04 SA'!#REF!</definedName>
    <definedName name="P_6DSO">#REF!</definedName>
    <definedName name="P_7DPO">'[123]REVENUES &amp; BS'!#REF!</definedName>
    <definedName name="P_A">#REF!</definedName>
    <definedName name="P_B">#REF!</definedName>
    <definedName name="P_M">[124]REL!$W$172</definedName>
    <definedName name="p_sizes">[40]Tables!$H$10:$H$45</definedName>
    <definedName name="p_w_sizes">[40]Tables!$H$10:$J$45</definedName>
    <definedName name="pa">#REF!</definedName>
    <definedName name="pa___0">#REF!</definedName>
    <definedName name="pa___13">#REF!</definedName>
    <definedName name="pad_baywise">#REF!</definedName>
    <definedName name="Page1">#REF!</definedName>
    <definedName name="PAGE2">#REF!</definedName>
    <definedName name="PAGE5">#REF!</definedName>
    <definedName name="PANDU">#REF!</definedName>
    <definedName name="pandu123">#REF!</definedName>
    <definedName name="Pane2">#REF!</definedName>
    <definedName name="Pane2___0">#REF!</definedName>
    <definedName name="Pane2___13">#REF!</definedName>
    <definedName name="PANE3">#REF!</definedName>
    <definedName name="PANEL">#REF!</definedName>
    <definedName name="PAT_A">#REF!</definedName>
    <definedName name="PAT_B">#REF!</definedName>
    <definedName name="PATH1">'[65]Attach-3 (QR)'!#REF!</definedName>
    <definedName name="PATH11">'[65]Attach-3 (QR)'!#REF!</definedName>
    <definedName name="PATH111">'[65]Attach-3 (QR)'!#REF!</definedName>
    <definedName name="PATH2">'[65]Attach-3 (QR)'!#REF!</definedName>
    <definedName name="PATH22">'[65]Attach-3 (QR)'!#REF!</definedName>
    <definedName name="PATH222">'[65]Attach-3 (QR)'!#REF!</definedName>
    <definedName name="PATH3">'[65]Attach-3 (QR)'!#REF!</definedName>
    <definedName name="PATH33">'[65]Attach-3 (QR)'!#REF!</definedName>
    <definedName name="PATH333">'[65]Attach-3 (QR)'!#REF!</definedName>
    <definedName name="PATH4">'[65]Attach-3 (QR)'!#REF!</definedName>
    <definedName name="PATH44">'[65]Attach-3 (QR)'!#REF!</definedName>
    <definedName name="PATH444">'[65]Attach-3 (QR)'!#REF!</definedName>
    <definedName name="PATH5">'[65]Attach-3 (QR)'!#REF!</definedName>
    <definedName name="PATH55">'[65]Attach-3 (QR)'!#REF!</definedName>
    <definedName name="PATH555">'[65]Attach-3 (QR)'!#REF!</definedName>
    <definedName name="PATHJV1">'[65]Attach-3 (QR)'!#REF!</definedName>
    <definedName name="PATHJV11">'[65]Attach-3 (QR)'!#REF!</definedName>
    <definedName name="PATHJV111">'[65]Attach-3 (QR)'!#REF!</definedName>
    <definedName name="PATHJV2">'[65]Attach-3 (QR)'!#REF!</definedName>
    <definedName name="PATHJV22">'[65]Attach-3 (QR)'!#REF!</definedName>
    <definedName name="PATHJV222">'[65]Attach-3 (QR)'!#REF!</definedName>
    <definedName name="PATHJV3">'[65]Attach-3 (QR)'!#REF!</definedName>
    <definedName name="PATHJV33">'[65]Attach-3 (QR)'!#REF!</definedName>
    <definedName name="PATHJV333">'[65]Attach-3 (QR)'!#REF!</definedName>
    <definedName name="PATHJVPR11">'[65]Attach-3 (QR)'!#REF!</definedName>
    <definedName name="PATHJVPR111">'[65]Attach-3 (QR)'!#REF!</definedName>
    <definedName name="PATHJVPR22">'[65]Attach-3 (QR)'!#REF!</definedName>
    <definedName name="PATHJVPR222">'[65]Attach-3 (QR)'!#REF!</definedName>
    <definedName name="PATHLA1">'[65]Attach-3 (QR)'!#REF!</definedName>
    <definedName name="PATHLA2">'[65]Attach-3 (QR)'!#REF!</definedName>
    <definedName name="PATHLA3">'[65]Attach-3 (QR)'!#REF!</definedName>
    <definedName name="PATHLP2">'[65]Attach-3 (QR)'!#REF!</definedName>
    <definedName name="PATHLP3">'[65]Attach-3 (QR)'!#REF!</definedName>
    <definedName name="PATHPR2">'[65]Attach-3 (QR)'!#REF!</definedName>
    <definedName name="Pay_Date">#REF!</definedName>
    <definedName name="Pay_Num">#REF!</definedName>
    <definedName name="Payment_Date">DATE(YEAR(Loan_Start),MONTH(Loan_Start)+Payment_Number,DAY(Loan_Start))</definedName>
    <definedName name="pb">#REF!</definedName>
    <definedName name="pb___0">#REF!</definedName>
    <definedName name="pb___11">#REF!</definedName>
    <definedName name="pb___12">#REF!</definedName>
    <definedName name="Pbx">[108]Design!#REF!</definedName>
    <definedName name="Pby">[108]Design!#REF!</definedName>
    <definedName name="pc">#REF!</definedName>
    <definedName name="PCC">#REF!</definedName>
    <definedName name="PCC_Offset">#REF!</definedName>
    <definedName name="PCD">#REF!</definedName>
    <definedName name="Pclass">#REF!</definedName>
    <definedName name="Pd">'[75]220 11  BS '!#REF!</definedName>
    <definedName name="PDO" hidden="1">{"'Summary'!$A$1:$J$46"}</definedName>
    <definedName name="Percent_Text">#REF!</definedName>
    <definedName name="Percent_Value">#REF!</definedName>
    <definedName name="PF">[9]Design!#REF!</definedName>
    <definedName name="pH">#REF!</definedName>
    <definedName name="pH___0">#REF!</definedName>
    <definedName name="pH___13">#REF!</definedName>
    <definedName name="phi">#REF!</definedName>
    <definedName name="phis">#REF!</definedName>
    <definedName name="phit">#REF!</definedName>
    <definedName name="PI">#REF!</definedName>
    <definedName name="Pii">#REF!</definedName>
    <definedName name="Piii">#REF!</definedName>
    <definedName name="pinch">[77]SCF!$K$239</definedName>
    <definedName name="PKG_NO">#REF!</definedName>
    <definedName name="pklkfd">#REF!</definedName>
    <definedName name="place">[88]Codes!$C$7</definedName>
    <definedName name="PLASTER">#REF!</definedName>
    <definedName name="PLCC">#REF!</definedName>
    <definedName name="PM">#REF!</definedName>
    <definedName name="pm_size">[40]Tables!$AE$8:$AE$43</definedName>
    <definedName name="pm_w_size">[40]Tables!$AA$8:$AF$43</definedName>
    <definedName name="Pmaxi">#REF!</definedName>
    <definedName name="Pmaxii">#REF!</definedName>
    <definedName name="Pmaxiii">#REF!</definedName>
    <definedName name="Pmini">#REF!</definedName>
    <definedName name="Pminii">#REF!</definedName>
    <definedName name="Pminiii">#REF!</definedName>
    <definedName name="pn">[125]REL!$W$172</definedName>
    <definedName name="PNL">'[74] AT-1-220 '!$O$17</definedName>
    <definedName name="PONDA">#REF!</definedName>
    <definedName name="POOJA">[126]CLAY!#REF!</definedName>
    <definedName name="POU">#REF!</definedName>
    <definedName name="Powercables">#REF!</definedName>
    <definedName name="pp">[12]Coalmine!#REF!</definedName>
    <definedName name="ppp" hidden="1">{"'TP-SUMMARY'!$I$11:$K$11"}</definedName>
    <definedName name="pps">[39]Report!$K$76</definedName>
    <definedName name="PR">#REF!</definedName>
    <definedName name="pratap" hidden="1">{"'Sheet1'!$A$4386:$N$4591"}</definedName>
    <definedName name="Price">'[125]RATE-ANAY.'!$A$152:$H$756</definedName>
    <definedName name="PriceCode">#REF!</definedName>
    <definedName name="Princ">#REF!</definedName>
    <definedName name="_xlnm.Print_Area" localSheetId="0">'Schedule No. 1A'!$A$1:$G$143</definedName>
    <definedName name="_xlnm.Print_Area" localSheetId="1">'Schedule No. 2A'!$A$1:$H$143</definedName>
    <definedName name="_xlnm.Print_Area" localSheetId="2">'Schedule No. 3A'!$A$1:$H$25</definedName>
    <definedName name="_xlnm.Print_Area" localSheetId="3">'Schedule No. 4A'!$A$1:$H$124</definedName>
    <definedName name="_xlnm.Print_Area">#REF!</definedName>
    <definedName name="PRINT_AREA_MI">#REF!</definedName>
    <definedName name="PRINT_AREA_MI___0">#REF!</definedName>
    <definedName name="print_area_mi_1">#REF!</definedName>
    <definedName name="Print_Area_MI_17">#REF!</definedName>
    <definedName name="Print_Area_Reset">OFFSET(Full_Print,0,0,Last_Row)</definedName>
    <definedName name="Print_Area1">[19]grid!$A$1:$I$219</definedName>
    <definedName name="Print_Range">#REF!</definedName>
    <definedName name="print_title">[127]Cul_detail!$A$2:$IV$5</definedName>
    <definedName name="_xlnm.Print_Titles" localSheetId="0">'Schedule No. 1A'!$1:$5</definedName>
    <definedName name="_xlnm.Print_Titles" localSheetId="1">'Schedule No. 2A'!$1:$5</definedName>
    <definedName name="_xlnm.Print_Titles" localSheetId="2">'Schedule No. 3A'!$3:$7</definedName>
    <definedName name="_xlnm.Print_Titles" localSheetId="3">'Schedule No. 4A'!$1:$5</definedName>
    <definedName name="_xlnm.Print_Titles">#N/A</definedName>
    <definedName name="PRINT_TITLES_MI">#REF!</definedName>
    <definedName name="print1">#REF!</definedName>
    <definedName name="printarea">#REF!</definedName>
    <definedName name="PrintArea1">#REF!</definedName>
    <definedName name="printedname">#REF!</definedName>
    <definedName name="printn">#REF!</definedName>
    <definedName name="PRN">#REF!</definedName>
    <definedName name="ProdForm" hidden="1">#REF!</definedName>
    <definedName name="Product" hidden="1">#REF!</definedName>
    <definedName name="proj">#REF!</definedName>
    <definedName name="project">[61]CLAY!#REF!</definedName>
    <definedName name="PrtA">#REF!</definedName>
    <definedName name="PS">#REF!</definedName>
    <definedName name="PS___0">#REF!</definedName>
    <definedName name="PS___13">#REF!</definedName>
    <definedName name="psi">#REF!</definedName>
    <definedName name="pt">#REF!</definedName>
    <definedName name="pti">#REF!</definedName>
    <definedName name="Pu">[111]Quantities!#REF!</definedName>
    <definedName name="Puz">[108]Design!#REF!</definedName>
    <definedName name="PW">'[75]220 11  BS '!#REF!</definedName>
    <definedName name="Pwl">'[75]220 11  BS '!#REF!</definedName>
    <definedName name="PWr">'[75]220 11  BS '!#REF!</definedName>
    <definedName name="Pxxi">#REF!</definedName>
    <definedName name="Pyyi">#REF!</definedName>
    <definedName name="Pyyiii">#REF!</definedName>
    <definedName name="q">#REF!</definedName>
    <definedName name="q23wed1qw3ed" hidden="1">{#N/A,#N/A,FALSE,"Main"}</definedName>
    <definedName name="Qc">#REF!</definedName>
    <definedName name="Qc___0">#REF!</definedName>
    <definedName name="Qc___13">#REF!</definedName>
    <definedName name="Qf">#REF!</definedName>
    <definedName name="Qf___0">#REF!</definedName>
    <definedName name="Qf___13">#REF!</definedName>
    <definedName name="Qi">#REF!</definedName>
    <definedName name="Qi___0">#REF!</definedName>
    <definedName name="Qi___13">#REF!</definedName>
    <definedName name="Qisolatori">[73]Foglio1!$F$63:$J$74</definedName>
    <definedName name="Ql">#REF!</definedName>
    <definedName name="Ql___0">#REF!</definedName>
    <definedName name="Ql___13">#REF!</definedName>
    <definedName name="qqfwegfg">#REF!</definedName>
    <definedName name="qqq" hidden="1">{#N/A,#N/A,TRUE,"Projektierung";#N/A,#N/A,TRUE,"Grundgerät";#N/A,#N/A,TRUE,"Baugruppen"}</definedName>
    <definedName name="Qs">[58]Report!$I$198</definedName>
    <definedName name="Qspan">#REF!</definedName>
    <definedName name="Qtorri">[73]Foglio1!$G$36:$P$59</definedName>
    <definedName name="Qty">'[96]except wiring'!#REF!</definedName>
    <definedName name="Qty_as_on_apr">#REF!</definedName>
    <definedName name="QTY_AS_ON_APR_1">#REF!</definedName>
    <definedName name="quao">#REF!</definedName>
    <definedName name="Qv">#REF!</definedName>
    <definedName name="QV_A">#REF!</definedName>
    <definedName name="QV_K">#REF!</definedName>
    <definedName name="QV_M">#REF!</definedName>
    <definedName name="QV_P">#REF!</definedName>
    <definedName name="QV_PAT">#REF!</definedName>
    <definedName name="qwer">#REF!</definedName>
    <definedName name="QWEWEQ">[49]NWC!#REF!</definedName>
    <definedName name="qwrqrqwrq">[49]GWC!#REF!</definedName>
    <definedName name="qwwwee">[44]GWC!#REF!</definedName>
    <definedName name="R_">#REF!</definedName>
    <definedName name="R___variation_factor_in_capacity_per_degree_Celcius">#REF!</definedName>
    <definedName name="Ra">#REF!</definedName>
    <definedName name="raaa" hidden="1">{"'Sheet1'!$A$4386:$N$4591"}</definedName>
    <definedName name="Rac">[9]Design!#REF!</definedName>
    <definedName name="rad">#REF!</definedName>
    <definedName name="Rahul">#REF!</definedName>
    <definedName name="Rahul1">#REF!</definedName>
    <definedName name="RAIL">#REF!</definedName>
    <definedName name="Raj" hidden="1">{"'Sheet1'!$A$4386:$N$4591"}</definedName>
    <definedName name="RAJEEV_ERECTORS">#REF!</definedName>
    <definedName name="ram">[128]Design!#REF!</definedName>
    <definedName name="rani">[8]Sheet1!#REF!</definedName>
    <definedName name="rate">#REF!</definedName>
    <definedName name="rate1">#REF!</definedName>
    <definedName name="ratio1">#REF!</definedName>
    <definedName name="RAWRAR">#REF!</definedName>
    <definedName name="rb">#REF!</definedName>
    <definedName name="RCArea" hidden="1">#REF!</definedName>
    <definedName name="RCC">#REF!</definedName>
    <definedName name="RCC_Offset">#REF!</definedName>
    <definedName name="RCT">#REF!</definedName>
    <definedName name="RDC">[9]Design!#REF!</definedName>
    <definedName name="Re">#REF!</definedName>
    <definedName name="Re___0">#REF!</definedName>
    <definedName name="Re___13">#REF!</definedName>
    <definedName name="REACTOR">#REF!</definedName>
    <definedName name="REBAR">#REF!</definedName>
    <definedName name="RECON" hidden="1">{"form-D1",#N/A,FALSE,"FORM-D1";"form-D1_amt",#N/A,FALSE,"FORM-D1"}</definedName>
    <definedName name="_xlnm.Recorder">#REF!</definedName>
    <definedName name="rect_4_415">#REF!</definedName>
    <definedName name="REE">#REF!</definedName>
    <definedName name="Region">[129]DropDownList!$G$21:$G$23</definedName>
    <definedName name="regionnames">#REF!</definedName>
    <definedName name="regions">#REF!</definedName>
    <definedName name="rel">#REF!</definedName>
    <definedName name="Rel.per">[9]Design!#REF!</definedName>
    <definedName name="Rel.perm">[9]Design!#REF!</definedName>
    <definedName name="req">#REF!</definedName>
    <definedName name="rer">[49]GWC!#REF!</definedName>
    <definedName name="RERE">#REF!</definedName>
    <definedName name="rerere">#REF!</definedName>
    <definedName name="res" hidden="1">{"MG-2002-F1",#N/A,FALSE,"PPU-Telemig";"MG-2002-F2",#N/A,FALSE,"PPU-Telemig";"MG-2002-F3",#N/A,FALSE,"PPU-Telemig";"MG-2002-F4",#N/A,FALSE,"PPU-Telemig";"MG-2003-F1",#N/A,FALSE,"PPU-Telemig";"MG-2004-F1",#N/A,FALSE,"PPU-Telemig"}</definedName>
    <definedName name="RESULT">#REF!</definedName>
    <definedName name="Result33">#REF!</definedName>
    <definedName name="Result51">#REF!</definedName>
    <definedName name="Result61">#REF!</definedName>
    <definedName name="Rev">#REF!</definedName>
    <definedName name="Revision">#REF!</definedName>
    <definedName name="REVSTATUS">#REF!</definedName>
    <definedName name="revstatuspage1">#REF!</definedName>
    <definedName name="revstatuspage2">#REF!</definedName>
    <definedName name="rewre" hidden="1">[37]BHANDUP!#REF!</definedName>
    <definedName name="rewrewwre" hidden="1">#REF!</definedName>
    <definedName name="rewrwewe" hidden="1">#REF!</definedName>
    <definedName name="RFGF">#REF!</definedName>
    <definedName name="Rg">#REF!</definedName>
    <definedName name="rgns">#REF!</definedName>
    <definedName name="rgs">#REF!</definedName>
    <definedName name="rho">#REF!</definedName>
    <definedName name="rig">#REF!</definedName>
    <definedName name="riser" hidden="1">'[130]steam outlet'!$B$24</definedName>
    <definedName name="risk">'[131]Data sheet'!$B$2:$B$5</definedName>
    <definedName name="risk1">'[131]Data sheet'!$B$2:$B$6</definedName>
    <definedName name="risk3">'[131]Data sheet'!$B$16:$B$18</definedName>
    <definedName name="riskMitigation">[129]DropDownList!$E$18:$E$25</definedName>
    <definedName name="Rl">#REF!</definedName>
    <definedName name="Rl___0">#REF!</definedName>
    <definedName name="Rl___13">#REF!</definedName>
    <definedName name="rldif">#REF!</definedName>
    <definedName name="rldis">#REF!</definedName>
    <definedName name="Rlead">#REF!</definedName>
    <definedName name="Rm">#REF!</definedName>
    <definedName name="RNG1500S">'[40]Valve Cl'!$A$381:$W$405</definedName>
    <definedName name="RNG150S">'[40]Valve Cl'!$A$238:$W$262</definedName>
    <definedName name="RNG2500S">'[40]Valve Cl'!$A$409:$W$433</definedName>
    <definedName name="RNG300S">'[40]Valve Cl'!$A$266:$W$290</definedName>
    <definedName name="RNG400S">'[40]Valve Cl'!$A$294:$W$318</definedName>
    <definedName name="RNG4500S">'[40]Valve Cl'!$A$438:$W$462</definedName>
    <definedName name="RNG600S">'[40]Valve Cl'!$A$323:$W$347</definedName>
    <definedName name="RNG900S">'[40]Valve Cl'!$A$352:$W$376</definedName>
    <definedName name="ro">#REF!</definedName>
    <definedName name="robot">#REF!</definedName>
    <definedName name="ROCE">#REF!</definedName>
    <definedName name="ROLLFCCASHFLOW">#REF!</definedName>
    <definedName name="ROLLFCWKGS">#REF!</definedName>
    <definedName name="ROLLGFC">#REF!</definedName>
    <definedName name="rone">#REF!</definedName>
    <definedName name="root1">#REF!</definedName>
    <definedName name="root2">#REF!</definedName>
    <definedName name="root3">#REF!</definedName>
    <definedName name="rosid">#REF!</definedName>
    <definedName name="row">'[40]Valve Cl'!$AC$8:$AC$32</definedName>
    <definedName name="ROW_STRESS">'[40]CODE-STR'!$Z$3:$Z$21</definedName>
    <definedName name="rr">#REF!</definedName>
    <definedName name="rrammv">#REF!</definedName>
    <definedName name="Rrelay">#REF!</definedName>
    <definedName name="RRR" hidden="1">#REF!</definedName>
    <definedName name="rrrrtrt">#REF!</definedName>
    <definedName name="Rs">#REF!</definedName>
    <definedName name="Rs___0">#REF!</definedName>
    <definedName name="Rs___13">#REF!</definedName>
    <definedName name="rsat">#REF!</definedName>
    <definedName name="Rse">#REF!</definedName>
    <definedName name="Rse___0">#REF!</definedName>
    <definedName name="Rse___13">#REF!</definedName>
    <definedName name="RSP">[43]Report!#REF!</definedName>
    <definedName name="rt">[132]Cul_detail!$A$2:$IV$5</definedName>
    <definedName name="rtfr">#REF!</definedName>
    <definedName name="rttrt" hidden="1">{"form-D1",#N/A,FALSE,"FORM-D1";"form-D1_amt",#N/A,FALSE,"FORM-D1"}</definedName>
    <definedName name="rty" hidden="1">{#N/A,#N/A,TRUE,"Projektierung";#N/A,#N/A,TRUE,"Grundgerät";#N/A,#N/A,TRUE,"Baugruppen"}</definedName>
    <definedName name="rwerewre" hidden="1">#REF!</definedName>
    <definedName name="RWPH">[108]Design!#REF!</definedName>
    <definedName name="rwrqwr">[49]GWC!#REF!</definedName>
    <definedName name="S">#REF!</definedName>
    <definedName name="s.f">'[132]Leg 1-1'!#REF!</definedName>
    <definedName name="S_41" hidden="1">{0,0,0,0;0,#N/A,FALSE,0}</definedName>
    <definedName name="S_S_Name">#REF!</definedName>
    <definedName name="S_T_Q_E_MI">#REF!</definedName>
    <definedName name="S0">#REF!</definedName>
    <definedName name="s0.2">#REF!</definedName>
    <definedName name="s0ne">#REF!</definedName>
    <definedName name="sa">[48]CLAY!#REF!</definedName>
    <definedName name="saa" hidden="1">{"form-D1",#N/A,FALSE,"FORM-D1";"form-D1_amt",#N/A,FALSE,"FORM-D1"}</definedName>
    <definedName name="sadafas">#REF!</definedName>
    <definedName name="Saharanpur">#REF!</definedName>
    <definedName name="sak">#REF!</definedName>
    <definedName name="sales">#REF!</definedName>
    <definedName name="Sales_Per_Manday">#REF!</definedName>
    <definedName name="same">[59]CLAY!#REF!</definedName>
    <definedName name="sarita">#REF!</definedName>
    <definedName name="sasi">#REF!</definedName>
    <definedName name="sastry">#REF!</definedName>
    <definedName name="sb">#REF!</definedName>
    <definedName name="sbc">#REF!</definedName>
    <definedName name="sbt">#REF!</definedName>
    <definedName name="SBU1NAMES">#REF!</definedName>
    <definedName name="SBU2NAMES">#REF!</definedName>
    <definedName name="scbc">#REF!</definedName>
    <definedName name="SCC">#REF!</definedName>
    <definedName name="SCF">#REF!</definedName>
    <definedName name="sch">'[118]purpose&amp;input'!#REF!</definedName>
    <definedName name="SCH_CON">#REF!</definedName>
    <definedName name="SCH_CSH_OF">#REF!</definedName>
    <definedName name="SCH_DIRSTAF">#REF!</definedName>
    <definedName name="SCH_INDIRSTAF">#REF!</definedName>
    <definedName name="SCH_PM">#REF!</definedName>
    <definedName name="SCH_WC_CF">#REF!</definedName>
    <definedName name="sCHE4">#REF!</definedName>
    <definedName name="Sched_Pay">#REF!</definedName>
    <definedName name="Scheduled_Extra_Payments">#REF!</definedName>
    <definedName name="Scheduled_Interest_Rate">#REF!</definedName>
    <definedName name="Scheduled_Monthly_Payment">#REF!</definedName>
    <definedName name="schedules">[40]Tables!$H$51:$I$66</definedName>
    <definedName name="SchList">[133]ABBR!$E$3:$F$28</definedName>
    <definedName name="schools">#REF!</definedName>
    <definedName name="SCIENCE">#REF!</definedName>
    <definedName name="scrb">#REF!</definedName>
    <definedName name="sd">#REF!</definedName>
    <definedName name="sda" hidden="1">{"form-D1",#N/A,FALSE,"FORM-D1";"form-D1_amt",#N/A,FALSE,"FORM-D1"}</definedName>
    <definedName name="sdaa">[44]GWC!#REF!</definedName>
    <definedName name="SDASRAR">#REF!</definedName>
    <definedName name="Sdate">#REF!</definedName>
    <definedName name="sdfd" hidden="1">{#N/A,#N/A,TRUE,"Projektierung";#N/A,#N/A,TRUE,"Grundgerät";#N/A,#N/A,TRUE,"Baugruppen"}</definedName>
    <definedName name="sdfhsdfh"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sdfsdfdsfsd">#REF!</definedName>
    <definedName name="sdfwdd">'[105]purpose&amp;input'!#REF!</definedName>
    <definedName name="sds">#REF!</definedName>
    <definedName name="se">#REF!</definedName>
    <definedName name="sect_table">#REF!:#REF!</definedName>
    <definedName name="SECTAB">#REF!:#REF!</definedName>
    <definedName name="see">#REF!</definedName>
    <definedName name="Select">#REF!</definedName>
    <definedName name="SelectD1OrC1">#REF!</definedName>
    <definedName name="SelectLessOrExcess">#REF!</definedName>
    <definedName name="SemiSkilledMonth">[101]Sheet2!$G$9</definedName>
    <definedName name="SEPT">#REF!</definedName>
    <definedName name="Service">#REF!</definedName>
    <definedName name="ServiceTax">#REF!</definedName>
    <definedName name="SESHA_SAI_CONSTRUCTION">#REF!</definedName>
    <definedName name="SF">[53]DSLP!#REF!</definedName>
    <definedName name="sfdf">#REF!</definedName>
    <definedName name="SFR">#REF!</definedName>
    <definedName name="Sg">[38]Report!$Y$65</definedName>
    <definedName name="SH">[134]Sheet2!#REF!</definedName>
    <definedName name="sheet1">#REF!</definedName>
    <definedName name="sheet1___0">#REF!</definedName>
    <definedName name="sheet1___13">#REF!</definedName>
    <definedName name="SHEET2">#REF!</definedName>
    <definedName name="SHEET8">#N/A</definedName>
    <definedName name="SHIELDING_PROTECTION_OF_400KV_SWITCHYARD_AT_BOISAR">#REF!</definedName>
    <definedName name="shis">[135]dummy!$A$51:$G$74</definedName>
    <definedName name="Shri1">#REF!</definedName>
    <definedName name="SHS">#REF!</definedName>
    <definedName name="si">[53]DSLP!#REF!</definedName>
    <definedName name="sigma0.2">#REF!</definedName>
    <definedName name="sigma0_2">#REF!</definedName>
    <definedName name="sigmab">#REF!</definedName>
    <definedName name="sigmah">#REF!</definedName>
    <definedName name="sigmat">#REF!</definedName>
    <definedName name="sii">#REF!</definedName>
    <definedName name="Sim1_FirstRow">#REF!</definedName>
    <definedName name="Sim1_LastRow">#REF!</definedName>
    <definedName name="Sim1_Param">#REF!</definedName>
    <definedName name="Sim1_Param2">#REF!</definedName>
    <definedName name="Sim1_RepCount">#REF!</definedName>
    <definedName name="Sim1_Seeds">#REF!</definedName>
    <definedName name="Sim1_SimData">#REF!</definedName>
    <definedName name="Sim1_TopRow">#REF!</definedName>
    <definedName name="sinq">#REF!</definedName>
    <definedName name="sis">#REF!</definedName>
    <definedName name="sit">#REF!</definedName>
    <definedName name="sit0">#REF!</definedName>
    <definedName name="size0125">[40]Tables!$C$10:$F$18</definedName>
    <definedName name="size025">[40]Tables!$C$19:$F$27</definedName>
    <definedName name="size0375">[40]Tables!$C$28:$F$36</definedName>
    <definedName name="size05">[40]Tables!$C$37:$F$48</definedName>
    <definedName name="size075">[40]Tables!$C$49:$F$60</definedName>
    <definedName name="size1">[40]Tables!$C$61:$F$72</definedName>
    <definedName name="size10">[40]Tables!$C$197:$F$213</definedName>
    <definedName name="size12">[40]Tables!$C$214:$F$230</definedName>
    <definedName name="size125">[40]Tables!$C$74:$F$84</definedName>
    <definedName name="size14">[40]Tables!$C$231:$F$245</definedName>
    <definedName name="size15">[40]Tables!$C$85:$F$96</definedName>
    <definedName name="size16">[40]Tables!$C$246:$F$260</definedName>
    <definedName name="size18">[40]Tables!$C$261:$F$275</definedName>
    <definedName name="size2">[40]Tables!$C$97:$F$108</definedName>
    <definedName name="size20">[40]Tables!$C$276:$F$290</definedName>
    <definedName name="size22">[40]Tables!$C$291:$F$304</definedName>
    <definedName name="size24">[40]Tables!$C$305:$F$319</definedName>
    <definedName name="size25">[40]Tables!$C$109:$F$120</definedName>
    <definedName name="size26">[40]Tables!$C$320:$F$324</definedName>
    <definedName name="size28">[40]Tables!$C$325:$F$330</definedName>
    <definedName name="size3">[40]Tables!$C$121:$F$132</definedName>
    <definedName name="size30">[40]Tables!$C$331:$F$338</definedName>
    <definedName name="size32">[40]Tables!$C$339:$F$345</definedName>
    <definedName name="size34">[40]Tables!$C$346:$F$352</definedName>
    <definedName name="size35">[40]Tables!$C$133:$F$142</definedName>
    <definedName name="size36">[40]Tables!$C$353:$F$359</definedName>
    <definedName name="size38">[40]Tables!$C$360:$F$362</definedName>
    <definedName name="size4">[40]Tables!$C$143:$F$155</definedName>
    <definedName name="size40">[40]Tables!$C$363:$F$365</definedName>
    <definedName name="size42">[40]Tables!$C$366:$F$368</definedName>
    <definedName name="size44">[40]Tables!$C$369:$F$371</definedName>
    <definedName name="size46">[40]Tables!$C$372:$F$374</definedName>
    <definedName name="size48">[40]Tables!$C$375:$F$377</definedName>
    <definedName name="size5">[40]Tables!$C$156:$F$167</definedName>
    <definedName name="size6">[40]Tables!$C$168:$F$179</definedName>
    <definedName name="size8">[40]Tables!$C$180:$F$196</definedName>
    <definedName name="SIZES">#REF!</definedName>
    <definedName name="SkilledMonth">[101]Sheet2!$G$10</definedName>
    <definedName name="slab" hidden="1">{"form-D1",#N/A,FALSE,"FORM-D1";"form-D1_amt",#N/A,FALSE,"FORM-D1"}</definedName>
    <definedName name="slab_p" hidden="1">{"form-D1",#N/A,FALSE,"FORM-D1";"form-D1_amt",#N/A,FALSE,"FORM-D1"}</definedName>
    <definedName name="SLSAMT">[76]R2!$I$39:$I$86</definedName>
    <definedName name="SLSRT">[76]R2!$H$39:$H$86</definedName>
    <definedName name="sm">#REF!</definedName>
    <definedName name="solver_adj" hidden="1">[136]Global_foreign!$BE$52</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[137]Global_foreign!#REF!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119121</definedName>
    <definedName name="sone">[26]Report!#REF!</definedName>
    <definedName name="SOR">#REF!</definedName>
    <definedName name="sort1" hidden="1">#REF!</definedName>
    <definedName name="source">[129]DropDownList!$F$21:$F$23</definedName>
    <definedName name="SP">[9]Design!#REF!</definedName>
    <definedName name="Spacer">#REF!</definedName>
    <definedName name="SpanL">#REF!</definedName>
    <definedName name="Spanner_Auto_File">"C:\Documents and Settings\pcsai\My Documents\DRAIN_De.x2a"</definedName>
    <definedName name="spantype">[39]Report!$K$80</definedName>
    <definedName name="SpecialPrice" hidden="1">#REF!</definedName>
    <definedName name="SPFAC">[76]R2!$G$21:$G$32</definedName>
    <definedName name="SPFIN">[76]R2!$C$15</definedName>
    <definedName name="Spl">#REF!</definedName>
    <definedName name="SPSUM">[76]R2!$C$13</definedName>
    <definedName name="SPTNP">[21]TABLES!$E$4:$F$57</definedName>
    <definedName name="SQRT__1___0.6___1.0">#REF!</definedName>
    <definedName name="SQRT__1___0_6___1_0">#REF!</definedName>
    <definedName name="SQRT__1___0_6___1_0___0">#REF!</definedName>
    <definedName name="SQRT__1___0_6___1_0___13">#REF!</definedName>
    <definedName name="sr">#REF!</definedName>
    <definedName name="sraica">#REF!</definedName>
    <definedName name="sri">#REF!</definedName>
    <definedName name="SS">#REF!</definedName>
    <definedName name="SS_Adv">'[91]SS 13-14'!#REF!</definedName>
    <definedName name="SS_AGWC">'[91]SS 13-14'!#REF!</definedName>
    <definedName name="SS_AM">'[91]SS 13-14'!#REF!</definedName>
    <definedName name="SS_ANFA">'[91]SS 13-14'!#REF!</definedName>
    <definedName name="SS_ANFE">'[91]SS 13-14'!#REF!</definedName>
    <definedName name="SS_ANFEBG">'[91]SS 13-14'!#REF!</definedName>
    <definedName name="SS_ANWC">'[91]SS 13-14'!#REF!</definedName>
    <definedName name="SS_Apr">'[91]SS 13-14'!$AN:$AN</definedName>
    <definedName name="SS_Aug">'[91]SS 13-14'!$AR:$AR</definedName>
    <definedName name="SS_Avg_Adv">'[91]SS 13-14'!#REF!</definedName>
    <definedName name="SS_Avg_COI">'[91]SS 13-14'!#REF!</definedName>
    <definedName name="SS_Avg_OCA">'[91]SS 13-14'!#REF!</definedName>
    <definedName name="SS_Avg_OCL">'[91]SS 13-14'!#REF!</definedName>
    <definedName name="SS_Avg_OS">'[91]SS 13-14'!#REF!</definedName>
    <definedName name="SS_Avg_Stk">'[91]SS 13-14'!#REF!</definedName>
    <definedName name="SS_Avg_VC">'[91]SS 13-14'!#REF!</definedName>
    <definedName name="SS_Avg_WC_Key">#REF!</definedName>
    <definedName name="ss_coi">'[91]SS 13-14'!#REF!</definedName>
    <definedName name="SS_COU">'[91]SS 13-14'!#REF!</definedName>
    <definedName name="SS_Dec">'[91]SS 13-14'!$AV:$AV</definedName>
    <definedName name="SS_Deprn">'[91]SS 13-14'!#REF!</definedName>
    <definedName name="SS_Feb">'[91]SS 13-14'!$AX:$AX</definedName>
    <definedName name="SS_GM">'[91]SS 13-14'!#REF!</definedName>
    <definedName name="SS_Jan">'[91]SS 13-14'!$AW:$AW</definedName>
    <definedName name="SS_Jul">'[91]SS 13-14'!$AQ:$AQ</definedName>
    <definedName name="SS_Jun">'[91]SS 13-14'!$AP:$AP</definedName>
    <definedName name="SS_Key">'[91]SS 13-14'!#REF!</definedName>
    <definedName name="SS_Mar">'[91]SS 13-14'!$AY:$AY</definedName>
    <definedName name="SS_MAT_Sales">'[91]SS 13-14'!#REF!</definedName>
    <definedName name="SS_May">'[91]SS 13-14'!$AO:$AO</definedName>
    <definedName name="SS_Nov">'[91]SS 13-14'!$AU:$AU</definedName>
    <definedName name="SS_NWC">'[91]SS 13-14'!#REF!</definedName>
    <definedName name="SS_OB_Cust">'[91]SS 13-14'!#REF!</definedName>
    <definedName name="SS_OB_IU">'[91]SS 13-14'!#REF!</definedName>
    <definedName name="SS_OCA">'[91]SS 13-14'!#REF!</definedName>
    <definedName name="SS_OCL">'[91]SS 13-14'!#REF!</definedName>
    <definedName name="SS_Oct">'[91]SS 13-14'!$AT:$AT</definedName>
    <definedName name="SS_OD_Common">'[91]SS 13-14'!#REF!</definedName>
    <definedName name="SS_OI_Cust">'[91]SS 13-14'!#REF!</definedName>
    <definedName name="SS_OI_IU">'[91]SS 13-14'!#REF!</definedName>
    <definedName name="SS_OS">'[91]SS 13-14'!#REF!</definedName>
    <definedName name="SS_PBDIT">'[91]SS 13-14'!#REF!</definedName>
    <definedName name="SS_PBIT">'[91]SS 13-14'!#REF!</definedName>
    <definedName name="SS_Per_Key">#REF!</definedName>
    <definedName name="SS_Res_Key">#REF!</definedName>
    <definedName name="SS_Sales_Cust">'[91]SS 13-14'!#REF!</definedName>
    <definedName name="SS_Sales_IU">'[91]SS 13-14'!#REF!</definedName>
    <definedName name="SS_Sep">'[91]SS 13-14'!$AS:$AS</definedName>
    <definedName name="SS_Stk">'[91]SS 13-14'!#REF!</definedName>
    <definedName name="SS_Top_Key">#REF!</definedName>
    <definedName name="SS_VC">'[91]SS 13-14'!#REF!</definedName>
    <definedName name="SS_WC_Key">#REF!</definedName>
    <definedName name="SS400_401">#REF!</definedName>
    <definedName name="ss401_404">#REF!</definedName>
    <definedName name="ss405_408">#REF!</definedName>
    <definedName name="SS421_422">#REF!</definedName>
    <definedName name="ss421_424">#REF!</definedName>
    <definedName name="ssa">[12]Coalmine!#REF!</definedName>
    <definedName name="ssb">[12]Coalmine!#REF!</definedName>
    <definedName name="SSD">'[138]Leg 1-1'!#REF!</definedName>
    <definedName name="ssfdd" hidden="1">{#N/A,#N/A,TRUE,"Vergabe-Regeln";#N/A,#N/A,TRUE,"Baugruppen";#N/A,#N/A,TRUE,"Geräte";#N/A,#N/A,TRUE,"PC-Software";#N/A,#N/A,TRUE,"Software";#N/A,#N/A,TRUE,"SW-Reg";#N/A,#N/A,TRUE,"Dokumentation"}</definedName>
    <definedName name="ssl">#REF!</definedName>
    <definedName name="sss">#REF!</definedName>
    <definedName name="ssss">#REF!</definedName>
    <definedName name="sssssssss" hidden="1">{"form-D1",#N/A,FALSE,"FORM-D1";"form-D1_amt",#N/A,FALSE,"FORM-D1"}</definedName>
    <definedName name="sssssssssssss" hidden="1">{"form-D1",#N/A,FALSE,"FORM-D1";"form-D1_amt",#N/A,FALSE,"FORM-D1"}</definedName>
    <definedName name="sssssssssssssas" hidden="1">{"form-D1",#N/A,FALSE,"FORM-D1";"form-D1_amt",#N/A,FALSE,"FORM-D1"}</definedName>
    <definedName name="sssssssssssssssssssssss">#REF!</definedName>
    <definedName name="sst">#REF!</definedName>
    <definedName name="st">#REF!</definedName>
    <definedName name="st_list">#REF!</definedName>
    <definedName name="STD">#REF!</definedName>
    <definedName name="steam_props">#REF!</definedName>
    <definedName name="steelgrades">#REF!</definedName>
    <definedName name="stfr">#REF!</definedName>
    <definedName name="STR">#REF!</definedName>
    <definedName name="STRESS">'[40]CODE-STR'!$A$3:$V$40</definedName>
    <definedName name="stretch">#REF!</definedName>
    <definedName name="StrID">#REF!</definedName>
    <definedName name="structure">[61]CLAY!#REF!</definedName>
    <definedName name="Su" hidden="1">{#N/A,#N/A,TRUE,"Vergabe-Regeln";#N/A,#N/A,TRUE,"Baugruppen";#N/A,#N/A,TRUE,"Geräte";#N/A,#N/A,TRUE,"PC-Software";#N/A,#N/A,TRUE,"Software";#N/A,#N/A,TRUE,"SW-Reg";#N/A,#N/A,TRUE,"Dokumentation"}</definedName>
    <definedName name="subh" hidden="1">{#N/A,#N/A,TRUE,"Vergabe-Regeln";#N/A,#N/A,TRUE,"Baugruppen";#N/A,#N/A,TRUE,"Geräte";#N/A,#N/A,TRUE,"PC-Software";#N/A,#N/A,TRUE,"Software";#N/A,#N/A,TRUE,"SW-Reg";#N/A,#N/A,TRUE,"Dokumentation"}</definedName>
    <definedName name="Subject">#REF!</definedName>
    <definedName name="substation">#REF!</definedName>
    <definedName name="SUBSTN_LST">#REF!</definedName>
    <definedName name="SUM">#REF!</definedName>
    <definedName name="SUMM">'[139]CFL-KIM'!$Z$1</definedName>
    <definedName name="SUMMARY">#REF!</definedName>
    <definedName name="SUMMARY_OTHER_EXPS">#REF!</definedName>
    <definedName name="Summary1">#REF!</definedName>
    <definedName name="SUMMARYR">'[139]CFL-KIM'!$G$1</definedName>
    <definedName name="supply">#REF!</definedName>
    <definedName name="Supplykalpaka160714">#REF!</definedName>
    <definedName name="supporttype">[39]Report!$K$82</definedName>
    <definedName name="surcharge">#REF!</definedName>
    <definedName name="Sv">[43]Report!#REF!</definedName>
    <definedName name="sw">'[75]220 11  BS '!#REF!</definedName>
    <definedName name="SWH">#REF!</definedName>
    <definedName name="swt">[140]Calc!#REF!</definedName>
    <definedName name="T">#REF!</definedName>
    <definedName name="t___0">#REF!</definedName>
    <definedName name="t___13">#REF!</definedName>
    <definedName name="T0">#REF!</definedName>
    <definedName name="t1_">#REF!</definedName>
    <definedName name="Ta">[9]Design!#REF!</definedName>
    <definedName name="taa">[49]GWC!#REF!</definedName>
    <definedName name="tab">#REF!</definedName>
    <definedName name="tabl">#REF!</definedName>
    <definedName name="Table">#REF!</definedName>
    <definedName name="TABLE_4">#REF!</definedName>
    <definedName name="table0">'[141]moments-table(tri)'!$A$746:$E$885</definedName>
    <definedName name="table0.2">'[141]moments-table(tri)'!$A$601:$E$740</definedName>
    <definedName name="table0.4">'[141]moments-table(tri)'!$A$456:$E$595</definedName>
    <definedName name="table0.6">'[141]moments-table(tri)'!$A$307:$E$446</definedName>
    <definedName name="table0.8">'[141]moments-table(tri)'!$A$162:$E$301</definedName>
    <definedName name="table1">#REF!</definedName>
    <definedName name="TABLE2">#REF!</definedName>
    <definedName name="table3">#REF!</definedName>
    <definedName name="table4">#REF!</definedName>
    <definedName name="table5">#REF!</definedName>
    <definedName name="table6">#REF!</definedName>
    <definedName name="table7">#REF!</definedName>
    <definedName name="table8">#REF!</definedName>
    <definedName name="table9">#REF!</definedName>
    <definedName name="TableRange">#REF!</definedName>
    <definedName name="tables">#REF!</definedName>
    <definedName name="Taf">[9]Design!#REF!</definedName>
    <definedName name="Tav">[9]Design!#REF!</definedName>
    <definedName name="Tax">#REF!</definedName>
    <definedName name="TaxTV">10%</definedName>
    <definedName name="TaxXL">5%</definedName>
    <definedName name="tb">#REF!</definedName>
    <definedName name="Tbf">[9]Design!#REF!</definedName>
    <definedName name="tbl_ProdInfo" hidden="1">#REF!</definedName>
    <definedName name="tbs">#REF!</definedName>
    <definedName name="Tc">[9]Design!#REF!</definedName>
    <definedName name="tcap">#REF!</definedName>
    <definedName name="tcol">#REF!</definedName>
    <definedName name="TD">#REF!</definedName>
    <definedName name="te">#REF!</definedName>
    <definedName name="tedge">#REF!</definedName>
    <definedName name="teesta">#REF!,#REF!,#REF!,#REF!,#REF!,#REF!,#REF!,#REF!,#REF!</definedName>
    <definedName name="temp">'[40]Valve Cl'!$AD$8:$AD$32</definedName>
    <definedName name="TEMP_STRESS">'[40]CODE-STR'!$AA$3:$AA$21</definedName>
    <definedName name="temp1">'[45]UNP-NCW '!#REF!</definedName>
    <definedName name="tempcoeff">[9]Design!#REF!</definedName>
    <definedName name="ter_vapi">#REF!</definedName>
    <definedName name="TerCAT">[39]Report!#REF!</definedName>
    <definedName name="TERM">#REF!</definedName>
    <definedName name="TEs">#REF!</definedName>
    <definedName name="TEs___0">#REF!</definedName>
    <definedName name="TEs___13">#REF!</definedName>
    <definedName name="TEST">#REF!</definedName>
    <definedName name="TEST0">#REF!</definedName>
    <definedName name="TEST1">#REF!</definedName>
    <definedName name="TEST2">#REF!</definedName>
    <definedName name="TEST3">#REF!</definedName>
    <definedName name="TEST4">#REF!</definedName>
    <definedName name="TEstep">#REF!</definedName>
    <definedName name="TESTHKEY">#REF!</definedName>
    <definedName name="TESTKEYS">#REF!</definedName>
    <definedName name="TESTVKEY">#REF!</definedName>
    <definedName name="TEt">#REF!</definedName>
    <definedName name="TEt___0">#REF!</definedName>
    <definedName name="TEt___13">#REF!</definedName>
    <definedName name="TEtouch">#REF!</definedName>
    <definedName name="TF">[53]DSLP!#REF!</definedName>
    <definedName name="Tfc">#REF!</definedName>
    <definedName name="Tfd">[9]Design!#REF!</definedName>
    <definedName name="th">#REF!</definedName>
    <definedName name="Thickness_of_base_slab">#REF!</definedName>
    <definedName name="Thickness_of_cover_slab">#REF!</definedName>
    <definedName name="Thickness_of_cover_slab_end">#REF!</definedName>
    <definedName name="Thickness_of_PCC">#REF!</definedName>
    <definedName name="Thickness_of_side_wall">#REF!</definedName>
    <definedName name="ti">#REF!</definedName>
    <definedName name="tii">#REF!</definedName>
    <definedName name="Tin">#REF!</definedName>
    <definedName name="TITLE">#REF!</definedName>
    <definedName name="Title1">#REF!</definedName>
    <definedName name="Title2">#REF!</definedName>
    <definedName name="Tk">#REF!</definedName>
    <definedName name="Tkl">#REF!</definedName>
    <definedName name="TL_Adv">'[91]TL 13-14'!#REF!</definedName>
    <definedName name="TL_AGWC">'[91]TL 13-14'!#REF!</definedName>
    <definedName name="TL_AM">'[91]TL 13-14'!#REF!</definedName>
    <definedName name="TL_ANFA">'[91]TL 13-14'!#REF!</definedName>
    <definedName name="TL_ANFE">'[91]TL 13-14'!#REF!</definedName>
    <definedName name="TL_ANFEBG">'[91]TL 13-14'!#REF!</definedName>
    <definedName name="TL_ANWC">'[91]TL 13-14'!#REF!</definedName>
    <definedName name="TL_APr">'[91]TL 13-14'!$AN:$AN</definedName>
    <definedName name="TL_Aug">'[91]TL 13-14'!$AR:$AR</definedName>
    <definedName name="TL_Avg_Adv">'[91]TL 13-14'!#REF!</definedName>
    <definedName name="TL_Avg_COI">'[91]TL 13-14'!#REF!</definedName>
    <definedName name="TL_Avg_OCA">'[91]TL 13-14'!#REF!</definedName>
    <definedName name="TL_Avg_OCL">'[91]TL 13-14'!#REF!</definedName>
    <definedName name="TL_Avg_OS">'[91]TL 13-14'!#REF!</definedName>
    <definedName name="TL_Avg_Stk">'[91]TL 13-14'!#REF!</definedName>
    <definedName name="TL_Avg_VC">'[91]TL 13-14'!#REF!</definedName>
    <definedName name="TL_Avg_WC_Key">#REF!</definedName>
    <definedName name="TL_COI">'[91]TL 13-14'!#REF!</definedName>
    <definedName name="TL_Dec">'[91]TL 13-14'!$AV:$AV</definedName>
    <definedName name="TL_Deprn">'[91]TL 13-14'!#REF!</definedName>
    <definedName name="TL_Feb">'[91]TL 13-14'!$AX:$AX</definedName>
    <definedName name="TL_GM">'[91]TL 13-14'!#REF!</definedName>
    <definedName name="TL_Jan">'[91]TL 13-14'!$AW:$AW</definedName>
    <definedName name="TL_Jul">'[91]TL 13-14'!$AQ:$AQ</definedName>
    <definedName name="TL_Jun">'[91]TL 13-14'!$AP:$AP</definedName>
    <definedName name="TL_Key">'[91]TL 13-14'!#REF!</definedName>
    <definedName name="TL_Mar">'[91]TL 13-14'!$AY:$AY</definedName>
    <definedName name="TL_MAT_Sales">'[91]TL 13-14'!#REF!</definedName>
    <definedName name="TL_May">'[91]TL 13-14'!$AO:$AO</definedName>
    <definedName name="TL_Nov">'[91]TL 13-14'!$AU:$AU</definedName>
    <definedName name="TL_NWC">'[91]TL 13-14'!#REF!</definedName>
    <definedName name="TL_OB_Cust">'[91]TL 13-14'!#REF!</definedName>
    <definedName name="TL_OB_IU">'[91]TL 13-14'!#REF!</definedName>
    <definedName name="TL_OCA">'[91]TL 13-14'!#REF!</definedName>
    <definedName name="TL_OCL">'[91]TL 13-14'!#REF!</definedName>
    <definedName name="TL_Oct">'[91]TL 13-14'!$AT:$AT</definedName>
    <definedName name="TL_OD_Common">'[91]TL 13-14'!#REF!</definedName>
    <definedName name="TL_OI_Cust">'[91]TL 13-14'!#REF!</definedName>
    <definedName name="TL_OI_IU">'[91]TL 13-14'!#REF!</definedName>
    <definedName name="TL_OS">'[91]TL 13-14'!#REF!</definedName>
    <definedName name="TL_PBDIT">'[91]TL 13-14'!#REF!</definedName>
    <definedName name="TL_PBIT">'[91]TL 13-14'!#REF!</definedName>
    <definedName name="TL_Per_Key">#REF!</definedName>
    <definedName name="TL_Res_Key">#REF!</definedName>
    <definedName name="TL_Sales_Cust">'[91]TL 13-14'!#REF!</definedName>
    <definedName name="TL_Sales_IU">'[91]TL 13-14'!#REF!</definedName>
    <definedName name="TL_Sep">'[91]TL 13-14'!$AS:$AS</definedName>
    <definedName name="TL_Stk">'[91]TL 13-14'!#REF!</definedName>
    <definedName name="TL_Top_Key">#REF!</definedName>
    <definedName name="TL_VC">'[91]TL 13-14'!#REF!</definedName>
    <definedName name="TL_WC_Key">#REF!</definedName>
    <definedName name="Tm">#REF!</definedName>
    <definedName name="TMD">'[96]except wiring'!#REF!</definedName>
    <definedName name="Tmin">[87]Report!$R$77</definedName>
    <definedName name="ToE_MATRIX">#REF!</definedName>
    <definedName name="tol">#REF!</definedName>
    <definedName name="TOP_SHT">#REF!</definedName>
    <definedName name="topl">#REF!</definedName>
    <definedName name="topn">#REF!</definedName>
    <definedName name="TOT_ST">'[120]PRICE BID'!$G$14</definedName>
    <definedName name="total">#REF!</definedName>
    <definedName name="Total_Interest">#REF!</definedName>
    <definedName name="Total_Mandays">#REF!</definedName>
    <definedName name="Total_Pay">#REF!</definedName>
    <definedName name="TOTCDWSSM">[76]R2!$H$33</definedName>
    <definedName name="TOTCDWSSP">[76]R2!$I$33</definedName>
    <definedName name="tr">#N/A</definedName>
    <definedName name="tr0">#REF!</definedName>
    <definedName name="TRANS">#REF!</definedName>
    <definedName name="tree" hidden="1">{"'TP-SUMMARY'!$I$11:$K$11"}</definedName>
    <definedName name="Tres">#REF!</definedName>
    <definedName name="tres4">#REF!</definedName>
    <definedName name="trial">#N/A</definedName>
    <definedName name="trrrrrrrrrrrrr" hidden="1">{"form-D1",#N/A,FALSE,"FORM-D1";"form-D1_amt",#N/A,FALSE,"FORM-D1"}</definedName>
    <definedName name="Trs">#REF!</definedName>
    <definedName name="Trt">#REF!</definedName>
    <definedName name="trt0">#REF!</definedName>
    <definedName name="trttt">'[45]UNP-NCW '!$F$17</definedName>
    <definedName name="try">#N/A</definedName>
    <definedName name="tS">#REF!</definedName>
    <definedName name="tS___0">#REF!</definedName>
    <definedName name="tS___13">#REF!</definedName>
    <definedName name="tsc">#REF!</definedName>
    <definedName name="Tt">#REF!</definedName>
    <definedName name="ttrrr">'[45]UNP-NCW '!#REF!</definedName>
    <definedName name="ttt">#REF!</definedName>
    <definedName name="ttttrrrrrrrr">'[45]UNP-NCW '!#REF!</definedName>
    <definedName name="TUES1">#REF!</definedName>
    <definedName name="tvtv">#REF!</definedName>
    <definedName name="TWLEVE">#REF!</definedName>
    <definedName name="TY">#N/A</definedName>
    <definedName name="Type">[78]SCF!#REF!</definedName>
    <definedName name="typeofbidder">#REF!</definedName>
    <definedName name="u" hidden="1">{#N/A,#N/A,TRUE,"Projektierung";#N/A,#N/A,TRUE,"Grundgerät";#N/A,#N/A,TRUE,"Baugruppen"}</definedName>
    <definedName name="ueber">#REF!</definedName>
    <definedName name="UMD">'[96]except wiring'!#REF!</definedName>
    <definedName name="un">#REF!</definedName>
    <definedName name="unit">#REF!</definedName>
    <definedName name="UNITA">#REF!</definedName>
    <definedName name="UNITB">#REF!</definedName>
    <definedName name="UNITC">#REF!</definedName>
    <definedName name="unitD">#REF!</definedName>
    <definedName name="UNITOK">#N/A</definedName>
    <definedName name="UNITS">#REF!</definedName>
    <definedName name="Unskilledday">[101]Sheet2!$F$8</definedName>
    <definedName name="UnskilledMonth">[101]Sheet2!$G$8</definedName>
    <definedName name="Uo">#REF!</definedName>
    <definedName name="Upstream">#REF!</definedName>
    <definedName name="USD_BDT">#REF!</definedName>
    <definedName name="USD_CNY">#REF!</definedName>
    <definedName name="Ut">#REF!</definedName>
    <definedName name="uta" hidden="1">{#N/A,#N/A,TRUE,"Perm";#N/A,#N/A,TRUE,"Architecture"}</definedName>
    <definedName name="UTS">[87]Report!$R$111</definedName>
    <definedName name="uuu">#REF!</definedName>
    <definedName name="v">'[142]AT-3'!$C$10</definedName>
    <definedName name="va">#REF!</definedName>
    <definedName name="va___0">#REF!</definedName>
    <definedName name="va___13">#REF!</definedName>
    <definedName name="vaa">#REF!</definedName>
    <definedName name="Values_Entered">IF(Loan_Amount*Interest_Rate*Loan_Years*Loan_Start&gt;0,1,0)</definedName>
    <definedName name="VANDEMATARAM">#REF!</definedName>
    <definedName name="vapi_baywise">#REF!</definedName>
    <definedName name="Var._IGP_M_Dez_00">#REF!</definedName>
    <definedName name="Vavs">[58]Report!$I$435</definedName>
    <definedName name="VB">#REF!</definedName>
    <definedName name="Vc">#REF!</definedName>
    <definedName name="Vc0">#REF!</definedName>
    <definedName name="VD">#REF!</definedName>
    <definedName name="Vdes">[143]Report!#REF!</definedName>
    <definedName name="velocity1">[40]FLUID_INFO!$A$4:$H$14</definedName>
    <definedName name="VELOKAL">#REF!</definedName>
    <definedName name="Vend">#REF!</definedName>
    <definedName name="vertical_col_and_corner_walls">#REF!</definedName>
    <definedName name="VESWH">#REF!</definedName>
    <definedName name="Vf">#REF!</definedName>
    <definedName name="Vfour">#REF!</definedName>
    <definedName name="vfourc">#REF!</definedName>
    <definedName name="vgchjgiulhviguihij">[59]CLAY!#REF!</definedName>
    <definedName name="vggfd" hidden="1">{"'Sheet1'!$A$4386:$N$4591"}</definedName>
    <definedName name="vij">#REF!</definedName>
    <definedName name="vinoth">#REF!</definedName>
    <definedName name="Viscosity">#REF!</definedName>
    <definedName name="VIVEKANANDA">#REF!</definedName>
    <definedName name="vk">[144]FORM7!$R$3:$S$7</definedName>
    <definedName name="vktlfdnwetdetails" comment="765 KV VKTL WET FDN details">[113]Sheet1!$K$3:$Z$26</definedName>
    <definedName name="vktltowerweight" comment="765 KV D/C Tower Weight details">[113]Sheet1!$AC$3:$AK$26</definedName>
    <definedName name="Vl">#REF!</definedName>
    <definedName name="Vm">#REF!</definedName>
    <definedName name="Vmax">[9]Design!#REF!</definedName>
    <definedName name="Vmin">[9]Design!#REF!</definedName>
    <definedName name="Vms">#REF!</definedName>
    <definedName name="Vone">#REF!</definedName>
    <definedName name="Vph">#REF!</definedName>
    <definedName name="Vphcal">#REF!</definedName>
    <definedName name="Vr">#REF!</definedName>
    <definedName name="Vref">[143]Report!#REF!</definedName>
    <definedName name="vrr">#REF!</definedName>
    <definedName name="Vs">#REF!</definedName>
    <definedName name="Vsigma">#REF!</definedName>
    <definedName name="Vsigma1">#REF!</definedName>
    <definedName name="vstlfdnwetdetails" comment="400 KV D/C VSTL Foundation Details">[113]Sheet1!$K$30:$Z$62</definedName>
    <definedName name="VSTLTOWERWEIGHTKARAMTARA" comment="VSTL TOWER WEIGHT OF KARAMTARA">[113]Sheet1!$BJ$31:$BX$54</definedName>
    <definedName name="vthree">#REF!</definedName>
    <definedName name="vtw">#REF!</definedName>
    <definedName name="Vtwo">#REF!</definedName>
    <definedName name="Vtwo1">#REF!</definedName>
    <definedName name="vvv">#REF!</definedName>
    <definedName name="VVVV">[44]GWC!#REF!</definedName>
    <definedName name="vxz">#REF!:#REF!</definedName>
    <definedName name="Vz">#REF!</definedName>
    <definedName name="w">[61]CLAY!#REF!</definedName>
    <definedName name="w1_w2">#REF!</definedName>
    <definedName name="wa">#REF!</definedName>
    <definedName name="Waiting">"Picture 1"</definedName>
    <definedName name="wall0125">[40]Tables!$E$10:$E$18</definedName>
    <definedName name="wall025">[40]Tables!$E$19:$E$27</definedName>
    <definedName name="wall0375">[40]Tables!$E$28:$E$36</definedName>
    <definedName name="wall05">[40]Tables!$E$37:$E$48</definedName>
    <definedName name="wall075">[40]Tables!$E$49:$E$60</definedName>
    <definedName name="wall1">[40]Tables!$E$61:$E$72</definedName>
    <definedName name="wall10">[40]Tables!$E$197:$E$213</definedName>
    <definedName name="wall12">[40]Tables!$E$214:$E$230</definedName>
    <definedName name="wall125">[40]Tables!$E$73:$E$84</definedName>
    <definedName name="wall14">[40]Tables!$E$231:$E$245</definedName>
    <definedName name="wall15">[40]Tables!$E$85:$E$96</definedName>
    <definedName name="wall16">[40]Tables!$E$246:$E$260</definedName>
    <definedName name="wall18">[40]Tables!$E$261:$E$275</definedName>
    <definedName name="wall2">[40]Tables!$E$97:$E$108</definedName>
    <definedName name="wall20">[40]Tables!$E$276:$E$290</definedName>
    <definedName name="wall22">[40]Tables!$E$291:$E$304</definedName>
    <definedName name="wall24">[40]Tables!$E$305:$E$319</definedName>
    <definedName name="wall25">[40]Tables!$E$109:$E$120</definedName>
    <definedName name="wall26">[40]Tables!$E$320:$E$324</definedName>
    <definedName name="wall28">[40]Tables!$E$325:$E$330</definedName>
    <definedName name="wall3">[40]Tables!$E$121:$E$132</definedName>
    <definedName name="wall30">[40]Tables!$E$331:$E$338</definedName>
    <definedName name="wall32">[40]Tables!$E$339:$E$345</definedName>
    <definedName name="wall34">[40]Tables!$E$346:$E$352</definedName>
    <definedName name="wall35">[40]Tables!$E$133:$E$142</definedName>
    <definedName name="wall36">[40]Tables!$E$353:$E$359</definedName>
    <definedName name="wall38">[40]Tables!$E$360:$E$362</definedName>
    <definedName name="wall4">[40]Tables!$E$143:$E$155</definedName>
    <definedName name="wall40">[40]Tables!$E$363:$E$365</definedName>
    <definedName name="wall42">[40]Tables!$E$366:$E$368</definedName>
    <definedName name="wall44">[40]Tables!$E$369:$E$371</definedName>
    <definedName name="wall46">[40]Tables!$E$372:$E$374</definedName>
    <definedName name="wall48">[40]Tables!$E$375:$E$377</definedName>
    <definedName name="wall5">[40]Tables!$E$156:$E$167</definedName>
    <definedName name="wall6">[40]Tables!$E$168:$E$179</definedName>
    <definedName name="wall8">[40]Tables!$E$180:$E$196</definedName>
    <definedName name="water_funds" hidden="1">{"'Sheet1'!$A$4386:$N$4591"}</definedName>
    <definedName name="WBT">#REF!</definedName>
    <definedName name="Wc">[84]Report!#REF!</definedName>
    <definedName name="wd">[87]Report!$R$135</definedName>
    <definedName name="wdwewe">#REF!</definedName>
    <definedName name="we" hidden="1">{"form-D1",#N/A,FALSE,"FORM-D1";"form-D1_amt",#N/A,FALSE,"FORM-D1"}</definedName>
    <definedName name="WEF">[108]Design!#REF!</definedName>
    <definedName name="WeightRange">[104]Tower!$A:$B</definedName>
    <definedName name="well">#REF!</definedName>
    <definedName name="weqweqw">#REF!</definedName>
    <definedName name="weqwerw">#REF!</definedName>
    <definedName name="wer" hidden="1">{"form-D1",#N/A,FALSE,"FORM-D1";"form-D1_amt",#N/A,FALSE,"FORM-D1"}</definedName>
    <definedName name="werwere" hidden="1">[144]BHANDUP!#REF!</definedName>
    <definedName name="wewe">[44]GWC!#REF!</definedName>
    <definedName name="WFR">#REF!</definedName>
    <definedName name="Wg">#REF!</definedName>
    <definedName name="wh">[87]Report!$R$139</definedName>
    <definedName name="Wi">[39]Report!#REF!</definedName>
    <definedName name="wid">#REF!</definedName>
    <definedName name="width_of_cover_slab">#REF!</definedName>
    <definedName name="Width_of_projection_of_cover_slab">#REF!</definedName>
    <definedName name="wind.m">#REF!</definedName>
    <definedName name="WindP">[39]Report!#REF!</definedName>
    <definedName name="Winform">#REF!</definedName>
    <definedName name="WKS">#REF!</definedName>
    <definedName name="WLP">[53]DSLP!#REF!</definedName>
    <definedName name="women">#REF!</definedName>
    <definedName name="work">#REF!</definedName>
    <definedName name="WP">#REF!</definedName>
    <definedName name="Wpc">[87]Report!$R$69</definedName>
    <definedName name="Wpt">[87]Report!$R$71</definedName>
    <definedName name="WQEW">#REF!</definedName>
    <definedName name="wqewe">[49]GWC!#REF!</definedName>
    <definedName name="wqwrwrqwrqr">[49]GWC!#REF!</definedName>
    <definedName name="wrn.alle." hidden="1">{#N/A,#N/A,TRUE,"Vergabe-Regeln";#N/A,#N/A,TRUE,"Baugruppen";#N/A,#N/A,TRUE,"Geräte";#N/A,#N/A,TRUE,"PC-Software";#N/A,#N/A,TRUE,"Software";#N/A,#N/A,TRUE,"SW-Reg";#N/A,#N/A,TRUE,"Dokumentation"}</definedName>
    <definedName name="wrn.BSS."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wrn.BSS._loc"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wrn.BTS." hidden="1">{#N/A,#N/A,TRUE,"Config1";#N/A,#N/A,TRUE,"Config2";#N/A,#N/A,TRUE,"Config3";#N/A,#N/A,TRUE,"Config4";#N/A,#N/A,TRUE,"Config5";#N/A,#N/A,TRUE,"Config6";#N/A,#N/A,TRUE,"Config7"}</definedName>
    <definedName name="wrn.budget." hidden="1">{"form-D1",#N/A,FALSE,"FORM-D1";"form-D1_amt",#N/A,FALSE,"FORM-D1"}</definedName>
    <definedName name="wrn.Co." hidden="1">{#N/A,#N/A,TRUE,"GW-Cond";#N/A,#N/A,TRUE,"HW"}</definedName>
    <definedName name="wrn.CustomerVersion1." hidden="1">{#N/A,#N/A,TRUE,"Perm";#N/A,#N/A,TRUE,"Architecture"}</definedName>
    <definedName name="wrn.DEV_SYNTHESE." hidden="1">{"COST",#N/A,FALSE,"SYNTHESE";"MARGIN",#N/A,FALSE,"SYNTHESE";"LOT_COM",#N/A,FALSE,"SYNTHESE"}</definedName>
    <definedName name="wrn.Full._.Report." hidden="1">{#N/A,#N/A,TRUE,"Front";#N/A,#N/A,TRUE,"Simple Letter";#N/A,#N/A,TRUE,"Inside";#N/A,#N/A,TRUE,"Contents";#N/A,#N/A,TRUE,"Basis";#N/A,#N/A,TRUE,"Inclusions";#N/A,#N/A,TRUE,"Exclusions";#N/A,#N/A,TRUE,"Areas";#N/A,#N/A,TRUE,"Summary";#N/A,#N/A,TRUE,"Detail"}</definedName>
    <definedName name="wrn.LPU._.MG." hidden="1">{"MG-2002-F1",#N/A,FALSE,"PPU-Telemig";"MG-2002-F2",#N/A,FALSE,"PPU-Telemig";"MG-2002-F3",#N/A,FALSE,"PPU-Telemig";"MG-2002-F4",#N/A,FALSE,"PPU-Telemig";"MG-2003-F1",#N/A,FALSE,"PPU-Telemig";"MG-2004-F1",#N/A,FALSE,"PPU-Telemig"}</definedName>
    <definedName name="wrn.Manual." hidden="1">{#N/A,#N/A,FALSE,"CAPTION LIST (As-Built)";#N/A,#N/A,FALSE,"DOCUMENT LIST (As-Built)";#N/A,#N/A,FALSE,"PLANT SPECIFICATION";#N/A,#N/A,FALSE,"PRODUCT LIST"}</definedName>
    <definedName name="wrn.test." hidden="1">{#N/A,#N/A,FALSE,"Motor List"}</definedName>
    <definedName name="WrnBSS"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WrnBSS_loc"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WrnBSS2"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WrnBSS2_loc" hidden="1">{#N/A,#N/A,TRUE,"Discount";#N/A,#N/A,TRUE,"Sommaire";#N/A,#N/A,TRUE,"Services";#N/A,#N/A,TRUE,"RNP";#N/A,#N/A,TRUE,"Support";#N/A,#N/A,TRUE,"BSS";#N/A,#N/A,TRUE,"BTS";#N/A,#N/A,TRUE,"BSC";#N/A,#N/A,TRUE,"BSC1";#N/A,#N/A,TRUE,"TRANSCODER";#N/A,#N/A,TRUE,"OMC-R";#N/A,#N/A,TRUE,"MW";#N/A,#N/A,TRUE,"DIESEL";#N/A,#N/A,TRUE,"TOWERS";#N/A,#N/A,TRUE,"ANTENNAS";#N/A,#N/A,TRUE,"SHELTERS";#N/A,#N/A,TRUE,"SPARES";#N/A,#N/A,TRUE,"SP_item";#N/A,#N/A,TRUE,"TOOLS";#N/A,#N/A,TRUE,"DOC";#N/A,#N/A,TRUE,"Mobile"}</definedName>
    <definedName name="WrnBTS" hidden="1">{#N/A,#N/A,TRUE,"Config1";#N/A,#N/A,TRUE,"Config2";#N/A,#N/A,TRUE,"Config3";#N/A,#N/A,TRUE,"Config4";#N/A,#N/A,TRUE,"Config5";#N/A,#N/A,TRUE,"Config6";#N/A,#N/A,TRUE,"Config7"}</definedName>
    <definedName name="WrnBTS2" hidden="1">{#N/A,#N/A,TRUE,"Config1";#N/A,#N/A,TRUE,"Config2";#N/A,#N/A,TRUE,"Config3";#N/A,#N/A,TRUE,"Config4";#N/A,#N/A,TRUE,"Config5";#N/A,#N/A,TRUE,"Config6";#N/A,#N/A,TRUE,"Config7"}</definedName>
    <definedName name="WrnDevSynthese" hidden="1">{"COST",#N/A,FALSE,"SYNTHESE";"MARGIN",#N/A,FALSE,"SYNTHESE";"LOT_COM",#N/A,FALSE,"SYNTHESE"}</definedName>
    <definedName name="WrnDevSynthese2" hidden="1">{"COST",#N/A,FALSE,"SYNTHESE";"MARGIN",#N/A,FALSE,"SYNTHESE";"LOT_COM",#N/A,FALSE,"SYNTHESE"}</definedName>
    <definedName name="Ws">[87]Report!$R$121</definedName>
    <definedName name="wt">[140]Calc!#REF!</definedName>
    <definedName name="wt.m">#REF!</definedName>
    <definedName name="wu">[43]Report!#REF!</definedName>
    <definedName name="ww">#REF!</definedName>
    <definedName name="www">#REF!</definedName>
    <definedName name="Wzone">[39]Report!#REF!</definedName>
    <definedName name="X">#REF!</definedName>
    <definedName name="x1byr1">#REF!</definedName>
    <definedName name="x1x">[43]Report!#REF!</definedName>
    <definedName name="x2x">[43]Report!#REF!</definedName>
    <definedName name="x3x">[43]Report!#REF!</definedName>
    <definedName name="xab">#REF!</definedName>
    <definedName name="xas">#REF!</definedName>
    <definedName name="xbc">#REF!</definedName>
    <definedName name="xbyr">#REF!</definedName>
    <definedName name="xc">#REF!</definedName>
    <definedName name="xca">#REF!</definedName>
    <definedName name="xi">#REF!</definedName>
    <definedName name="xii">#REF!</definedName>
    <definedName name="xiii">#REF!</definedName>
    <definedName name="Xl">#REF!</definedName>
    <definedName name="Xl___0">#REF!</definedName>
    <definedName name="Xl___13">#REF!</definedName>
    <definedName name="Xm">#REF!</definedName>
    <definedName name="XR">[39]Report!$K$30</definedName>
    <definedName name="xs">#REF!</definedName>
    <definedName name="Xso">#REF!</definedName>
    <definedName name="xt">#REF!</definedName>
    <definedName name="xx">#REF!</definedName>
    <definedName name="xxh02">[28]CAL!#REF!</definedName>
    <definedName name="xxh03">[28]CAL!#REF!</definedName>
    <definedName name="XXX">[145]CLAY!#REF!</definedName>
    <definedName name="xxxxx" hidden="1">{#N/A,#N/A,TRUE,"Vergabe-Regeln";#N/A,#N/A,TRUE,"Baugruppen";#N/A,#N/A,TRUE,"Geräte";#N/A,#N/A,TRUE,"PC-Software";#N/A,#N/A,TRUE,"Software";#N/A,#N/A,TRUE,"SW-Reg";#N/A,#N/A,TRUE,"Dokumentation"}</definedName>
    <definedName name="xy">#REF!</definedName>
    <definedName name="xyz">#REF!</definedName>
    <definedName name="Y">#REF!</definedName>
    <definedName name="Y0">#REF!</definedName>
    <definedName name="yh" hidden="1">{#N/A,#N/A,TRUE,"Vergabe-Regeln";#N/A,#N/A,TRUE,"Baugruppen";#N/A,#N/A,TRUE,"Geräte";#N/A,#N/A,TRUE,"PC-Software";#N/A,#N/A,TRUE,"Software";#N/A,#N/A,TRUE,"SW-Reg";#N/A,#N/A,TRUE,"Dokumentation"}</definedName>
    <definedName name="yit">'[146]Load Details(B1)'!#REF!</definedName>
    <definedName name="yRNG">[40]Tables!$U$8:$W$13</definedName>
    <definedName name="yRNG1">[40]Tables!$T$8:$W$13</definedName>
    <definedName name="yry">'[146]Load Details(B1)'!#REF!</definedName>
    <definedName name="ys">#REF!</definedName>
    <definedName name="yyy">#REF!</definedName>
    <definedName name="yzw4">#REF!</definedName>
    <definedName name="z">#REF!</definedName>
    <definedName name="Z0">[39]Report!#REF!</definedName>
    <definedName name="za">[48]CLAY!#REF!</definedName>
    <definedName name="zes">#REF!</definedName>
    <definedName name="zet0">#REF!</definedName>
    <definedName name="zet75">#REF!</definedName>
    <definedName name="zeta">#REF!</definedName>
    <definedName name="Zg">#REF!</definedName>
    <definedName name="Zgm">#REF!</definedName>
    <definedName name="zl">#REF!</definedName>
    <definedName name="zl___0">#REF!</definedName>
    <definedName name="zl___13">#REF!</definedName>
    <definedName name="ZlL">#REF!</definedName>
    <definedName name="zlpu">#REF!</definedName>
    <definedName name="zlpu___0">#REF!</definedName>
    <definedName name="zlpu___13">#REF!</definedName>
    <definedName name="ZM">'[75]220 11  BS '!#REF!</definedName>
    <definedName name="Zo">#REF!</definedName>
    <definedName name="zs">#REF!</definedName>
    <definedName name="zs___0">#REF!</definedName>
    <definedName name="zs___13">#REF!</definedName>
    <definedName name="Zsec">#REF!</definedName>
    <definedName name="Zspan">#REF!</definedName>
    <definedName name="zspu">#REF!</definedName>
    <definedName name="zspu___0">#REF!</definedName>
    <definedName name="zspu___13">#REF!</definedName>
    <definedName name="ZSS">#REF!</definedName>
    <definedName name="ZSS___0">#REF!</definedName>
    <definedName name="ZSS___13">#REF!</definedName>
    <definedName name="ztpu">#REF!</definedName>
    <definedName name="ztpu___0">#REF!</definedName>
    <definedName name="ztpu___13">#REF!</definedName>
    <definedName name="zx">#REF!</definedName>
    <definedName name="zxc">#REF!</definedName>
    <definedName name="ZY">#REF!</definedName>
    <definedName name="ZY___0">#REF!</definedName>
    <definedName name="ZY___13">#REF!</definedName>
    <definedName name="zz">#REF!</definedName>
    <definedName name="zzz">#REF!</definedName>
    <definedName name="ZZZZ">#REF!</definedName>
    <definedName name="전체">#REF!</definedName>
    <definedName name="内运保险系数">#REF!</definedName>
    <definedName name="内运系数">#REF!</definedName>
    <definedName name="加工裕度">'[78]SC-132'!#REF!</definedName>
    <definedName name="外内运_外内保">#REF!</definedName>
    <definedName name="外运保险">#REF!</definedName>
    <definedName name="外运保险系数">#REF!</definedName>
    <definedName name="外运系数">#REF!</definedName>
    <definedName name="金具系数">'[78]SC-132'!#REF!</definedName>
    <definedName name="铁塔单价">'[78]SC-132'!#REF!</definedName>
    <definedName name="铁塔安装">'[78]CC-132'!#REF!</definedName>
  </definedNames>
  <calcPr calcId="144525"/>
</workbook>
</file>

<file path=xl/calcChain.xml><?xml version="1.0" encoding="utf-8"?>
<calcChain xmlns="http://schemas.openxmlformats.org/spreadsheetml/2006/main">
  <c r="I30" i="10" l="1"/>
  <c r="I39" i="10"/>
  <c r="I19" i="10"/>
  <c r="I40" i="10" s="1"/>
  <c r="E98" i="15"/>
  <c r="I10" i="15"/>
  <c r="D42" i="10"/>
  <c r="I48" i="10" s="1"/>
  <c r="D43" i="10"/>
  <c r="D44" i="10"/>
  <c r="D45" i="10"/>
  <c r="D46" i="10"/>
  <c r="D47" i="10"/>
  <c r="I26" i="10"/>
  <c r="I32" i="10"/>
  <c r="I35" i="10"/>
  <c r="J19" i="15"/>
  <c r="J20" i="15"/>
  <c r="J21" i="15"/>
  <c r="J22" i="15"/>
  <c r="J23" i="15"/>
  <c r="J24" i="15"/>
  <c r="E90" i="15"/>
  <c r="E93" i="15"/>
  <c r="E92" i="15"/>
  <c r="E91" i="15"/>
  <c r="J26" i="15"/>
  <c r="D69" i="10"/>
  <c r="D70" i="10"/>
  <c r="I75" i="10" s="1"/>
  <c r="D71" i="10"/>
  <c r="D72" i="10"/>
  <c r="D73" i="10"/>
  <c r="D74" i="10"/>
  <c r="D76" i="10"/>
  <c r="I86" i="10" s="1"/>
  <c r="D77" i="10"/>
  <c r="D78" i="10"/>
  <c r="D79" i="10"/>
  <c r="D80" i="10"/>
  <c r="D81" i="10"/>
  <c r="D62" i="10"/>
  <c r="D63" i="10"/>
  <c r="D64" i="10"/>
  <c r="D65" i="10"/>
  <c r="D66" i="10"/>
  <c r="I68" i="10" s="1"/>
  <c r="D67" i="10"/>
  <c r="D57" i="10"/>
  <c r="D58" i="10"/>
  <c r="D59" i="10"/>
  <c r="D60" i="10"/>
  <c r="D49" i="10"/>
  <c r="D50" i="10"/>
  <c r="D51" i="10"/>
  <c r="D52" i="10"/>
  <c r="D53" i="10"/>
  <c r="D54" i="10"/>
  <c r="I61" i="10" s="1"/>
  <c r="D55" i="10"/>
  <c r="D56" i="10"/>
  <c r="E94" i="15"/>
  <c r="E69" i="15"/>
  <c r="E68" i="15"/>
  <c r="L27" i="18"/>
  <c r="K24" i="18"/>
  <c r="J23" i="18"/>
  <c r="J22" i="18"/>
  <c r="J21" i="18"/>
  <c r="J20" i="18"/>
  <c r="J19" i="18"/>
  <c r="L13" i="18"/>
  <c r="J24" i="18"/>
  <c r="J26" i="18"/>
  <c r="K48" i="18"/>
  <c r="E85" i="15"/>
  <c r="E65" i="15"/>
  <c r="E64" i="15"/>
  <c r="E84" i="15"/>
  <c r="E70" i="15"/>
  <c r="E71" i="15"/>
  <c r="E88" i="15"/>
  <c r="E87" i="15"/>
  <c r="E67" i="15"/>
  <c r="E66" i="15"/>
  <c r="L27" i="15"/>
  <c r="L13" i="15"/>
  <c r="K48" i="15"/>
  <c r="C43" i="10"/>
  <c r="C44" i="10"/>
  <c r="C45" i="10"/>
  <c r="C46" i="10"/>
  <c r="C47" i="10"/>
  <c r="C49" i="10"/>
  <c r="C50" i="10"/>
  <c r="C51" i="10"/>
  <c r="C52" i="10"/>
  <c r="C53" i="10"/>
  <c r="C54" i="10"/>
  <c r="C55" i="10"/>
  <c r="C56" i="10"/>
  <c r="C57" i="10"/>
  <c r="C58" i="10"/>
  <c r="C59" i="10"/>
  <c r="C60" i="10"/>
  <c r="C62" i="10"/>
  <c r="C63" i="10"/>
  <c r="C64" i="10"/>
  <c r="C65" i="10"/>
  <c r="C66" i="10"/>
  <c r="C67" i="10"/>
  <c r="C69" i="10"/>
  <c r="C70" i="10"/>
  <c r="C71" i="10"/>
  <c r="C72" i="10"/>
  <c r="C73" i="10"/>
  <c r="C74" i="10"/>
  <c r="C76" i="10"/>
  <c r="C77" i="10"/>
  <c r="C78" i="10"/>
  <c r="C79" i="10"/>
  <c r="C80" i="10"/>
  <c r="C81" i="10"/>
  <c r="C42" i="10"/>
  <c r="O140" i="15"/>
</calcChain>
</file>

<file path=xl/sharedStrings.xml><?xml version="1.0" encoding="utf-8"?>
<sst xmlns="http://schemas.openxmlformats.org/spreadsheetml/2006/main" count="1041" uniqueCount="381">
  <si>
    <t>Item</t>
  </si>
  <si>
    <t>Description</t>
  </si>
  <si>
    <t>Unit</t>
  </si>
  <si>
    <t>Quantity</t>
  </si>
  <si>
    <t>3*</t>
  </si>
  <si>
    <t>Tower type "4DL"</t>
  </si>
  <si>
    <t>1.1.1</t>
  </si>
  <si>
    <t>pcs.</t>
  </si>
  <si>
    <t>1.1.2</t>
  </si>
  <si>
    <t>Tower type 4DL+1.5 m</t>
  </si>
  <si>
    <t>1.1.3</t>
  </si>
  <si>
    <t>Tower type 4DL+3 m</t>
  </si>
  <si>
    <t>1.1.4</t>
  </si>
  <si>
    <t>Tower type 4DL+4.5 m</t>
  </si>
  <si>
    <t>1.1.5</t>
  </si>
  <si>
    <t>Tower type 4DL+6 m</t>
  </si>
  <si>
    <t>1.1.6</t>
  </si>
  <si>
    <t>Tower type 4DL+9 m</t>
  </si>
  <si>
    <t>Tower type "4D1"</t>
  </si>
  <si>
    <t>1.2.1</t>
  </si>
  <si>
    <t>1.2.2</t>
  </si>
  <si>
    <t>Tower type 4D1+1.5 m</t>
  </si>
  <si>
    <t>1.2.3</t>
  </si>
  <si>
    <t>Tower type 4D1+3 m</t>
  </si>
  <si>
    <t>1.2.4</t>
  </si>
  <si>
    <t>Tower type 4D1+4.5 m</t>
  </si>
  <si>
    <t>1.2.5</t>
  </si>
  <si>
    <t>Tower type 4D1+6 m</t>
  </si>
  <si>
    <t>1.2.6</t>
  </si>
  <si>
    <t>Tower type 4D1+9 m</t>
  </si>
  <si>
    <t>1.2.7</t>
  </si>
  <si>
    <t>Tower type 4D1+12 m</t>
  </si>
  <si>
    <t>1.2.8</t>
  </si>
  <si>
    <t>Tower type 4D1+15 m</t>
  </si>
  <si>
    <t>1.2.9</t>
  </si>
  <si>
    <t>1.2.10</t>
  </si>
  <si>
    <t>1.2.11</t>
  </si>
  <si>
    <t>Tower type 4D1+25 m</t>
  </si>
  <si>
    <t>1.2.12</t>
  </si>
  <si>
    <t>Tower type 4D1+30 m</t>
  </si>
  <si>
    <t>Tower type 4D1+40 m</t>
  </si>
  <si>
    <t>Tower type "4D25"</t>
  </si>
  <si>
    <t>1.3.1</t>
  </si>
  <si>
    <t>Tower type 4D25</t>
  </si>
  <si>
    <t>1.3.2</t>
  </si>
  <si>
    <t>Tower type 4D25+1.5 m</t>
  </si>
  <si>
    <t>1.3.3</t>
  </si>
  <si>
    <t>Tower type 4D25+3 m</t>
  </si>
  <si>
    <t>1.3.4</t>
  </si>
  <si>
    <t>Tower type 4D25+4.5 m</t>
  </si>
  <si>
    <t>1.3.5</t>
  </si>
  <si>
    <t>Tower type 4D25+6 m</t>
  </si>
  <si>
    <t>1.3.6</t>
  </si>
  <si>
    <t>Tower type 4D25+9 m</t>
  </si>
  <si>
    <t>Tower type "4D45"</t>
  </si>
  <si>
    <t>1.4.1</t>
  </si>
  <si>
    <t>1.4.2</t>
  </si>
  <si>
    <t>Tower type 4D45+1.5 m</t>
  </si>
  <si>
    <t>1.4.3</t>
  </si>
  <si>
    <t>Tower type 4D45+3 m</t>
  </si>
  <si>
    <t>1.4.4</t>
  </si>
  <si>
    <t>Tower type 4D45+4.5 m</t>
  </si>
  <si>
    <t>1.4.5</t>
  </si>
  <si>
    <t>Tower type 4D45+6 m</t>
  </si>
  <si>
    <t>1.4.6</t>
  </si>
  <si>
    <t>Tower type 4D45+9 m</t>
  </si>
  <si>
    <t>1.5.1</t>
  </si>
  <si>
    <t>1.5.2</t>
  </si>
  <si>
    <t>1.5.3</t>
  </si>
  <si>
    <t>1.5.4</t>
  </si>
  <si>
    <t>1.5.5</t>
  </si>
  <si>
    <t>1.5.6</t>
  </si>
  <si>
    <t>Auxiliary Crossarm for tower</t>
  </si>
  <si>
    <t>1.6.1</t>
  </si>
  <si>
    <t>per set of three</t>
  </si>
  <si>
    <t>Set</t>
  </si>
  <si>
    <t>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</si>
  <si>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</si>
  <si>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</si>
  <si>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</si>
  <si>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</si>
  <si>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</si>
  <si>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</si>
  <si>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</si>
  <si>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OPGW</t>
  </si>
  <si>
    <r>
      <t>Space</t>
    </r>
    <r>
      <rPr>
        <sz val="9"/>
        <color theme="1"/>
        <rFont val="Nirmala UI"/>
        <family val="2"/>
      </rPr>
      <t>r for jumper</t>
    </r>
  </si>
  <si>
    <t>nos.</t>
  </si>
  <si>
    <t>Bird diverters</t>
  </si>
  <si>
    <t>Bird guards, one bird guard per each crossarm applied on intermediate towers</t>
  </si>
  <si>
    <t>Aircraft warning spheres</t>
  </si>
  <si>
    <t>Mandatory Spare Parts and Tools</t>
  </si>
  <si>
    <t>pcs</t>
  </si>
  <si>
    <t>km</t>
  </si>
  <si>
    <t>OPGW 48 fibres suspension set</t>
  </si>
  <si>
    <t>OPGW 48 fibres tension set</t>
  </si>
  <si>
    <t>OPGW junction box</t>
  </si>
  <si>
    <t>Bird guard</t>
  </si>
  <si>
    <t>Aircraft warning markers</t>
  </si>
  <si>
    <t>Terminal ground resistance tester (tools)</t>
  </si>
  <si>
    <t>Line Design</t>
  </si>
  <si>
    <t>Detailed line design including plan and profiles; conductor, earthwire and OPGW sag tension calculations; tower spotting, establishment of line schedule; Design of insulator strings, OPGW and earthwire attachments</t>
  </si>
  <si>
    <t>Lump sum</t>
  </si>
  <si>
    <t>Foundation Design</t>
  </si>
  <si>
    <t>Km</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</si>
  <si>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</si>
  <si>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</si>
  <si>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</si>
  <si>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</si>
  <si>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</si>
  <si>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</si>
  <si>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</si>
  <si>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</si>
  <si>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</si>
  <si>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</si>
  <si>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</si>
  <si>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Tower Test</t>
  </si>
  <si>
    <t>each</t>
  </si>
  <si>
    <t>Counterweights for 210kN suspension insulator sets complete with yoke plate attachment bolts to be used for 4D1 towers:</t>
  </si>
  <si>
    <t>(a)</t>
  </si>
  <si>
    <t xml:space="preserve">         -  40kg set</t>
  </si>
  <si>
    <t>(b)</t>
  </si>
  <si>
    <t xml:space="preserve">         -  80kg set</t>
  </si>
  <si>
    <t>(c)</t>
  </si>
  <si>
    <t xml:space="preserve">         -  120kg set</t>
  </si>
  <si>
    <t>Proto assembly of all type towers with all extensions to prove compliance with specification. Payment for successful test only.</t>
  </si>
  <si>
    <t xml:space="preserve">Tower type 4DL </t>
  </si>
  <si>
    <t xml:space="preserve">Tower type 4D1 </t>
  </si>
  <si>
    <t xml:space="preserve">Tower type 4D45 </t>
  </si>
  <si>
    <t>(d)</t>
  </si>
  <si>
    <t>(e)</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</si>
  <si>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</si>
  <si>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</si>
  <si>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</si>
  <si>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</si>
  <si>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</si>
  <si>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Air craft obstruction lights solar powered complete with lamps, solar, panels, batteries, control equipment cables, support framework, tower work platform etc.</t>
  </si>
  <si>
    <t>Per tower</t>
  </si>
  <si>
    <t>4DL</t>
  </si>
  <si>
    <t>4D1</t>
  </si>
  <si>
    <t>4D25</t>
  </si>
  <si>
    <t>4D45</t>
  </si>
  <si>
    <t>Total tension tower</t>
  </si>
  <si>
    <t>Terminal tower=4</t>
  </si>
  <si>
    <t>2.2.1</t>
  </si>
  <si>
    <t>3.2.1</t>
  </si>
  <si>
    <t>3.2.2</t>
  </si>
  <si>
    <t>3.2.3</t>
  </si>
  <si>
    <t>3.2.4</t>
  </si>
  <si>
    <t>3.2.5</t>
  </si>
  <si>
    <t>3.3.1</t>
  </si>
  <si>
    <t>3.3.2</t>
  </si>
  <si>
    <t>3.3.3</t>
  </si>
  <si>
    <t>3.3.4</t>
  </si>
  <si>
    <t>3.3.5</t>
  </si>
  <si>
    <t>3.4.1</t>
  </si>
  <si>
    <t>3.4.2</t>
  </si>
  <si>
    <t>3.4.3</t>
  </si>
  <si>
    <t>3.4.4</t>
  </si>
  <si>
    <t>3.4.5</t>
  </si>
  <si>
    <t>3.5.1</t>
  </si>
  <si>
    <t>3.5.2</t>
  </si>
  <si>
    <t>3.5.3</t>
  </si>
  <si>
    <t>3.5.4</t>
  </si>
  <si>
    <t>3.5.5</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</si>
  <si>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</si>
  <si>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</si>
  <si>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</si>
  <si>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</si>
  <si>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</si>
  <si>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</si>
  <si>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Reinforcement</t>
  </si>
  <si>
    <t>(f)</t>
  </si>
  <si>
    <t>(g)</t>
  </si>
  <si>
    <t>per meter</t>
  </si>
  <si>
    <t>cu.m</t>
  </si>
  <si>
    <t>kg</t>
  </si>
  <si>
    <t>rm</t>
  </si>
  <si>
    <t>Boreholes for geotechnical investigation, incl. laboratory test, borehole logs, sampling and interpretive report as per geotechnical specification</t>
  </si>
  <si>
    <r>
      <t>Country of origin</t>
    </r>
    <r>
      <rPr>
        <b/>
        <vertAlign val="superscript"/>
        <sz val="9"/>
        <color theme="1"/>
        <rFont val="Arial"/>
        <family val="2"/>
      </rPr>
      <t>2</t>
    </r>
  </si>
  <si>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</si>
  <si>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Painting of 60 meter and over tower in accordance with the requirements of the Technical Specification</t>
  </si>
  <si>
    <t>Optical fibre ground wire, 48 fibres OPGW, mechanically compatible with ACSR Dorking</t>
  </si>
  <si>
    <t>Tower type 4D1+20m</t>
  </si>
  <si>
    <t>Auxiliary crossarm for tower type 4DT6</t>
  </si>
  <si>
    <t>Tower type "4DT6"</t>
  </si>
  <si>
    <t>Tower type 4DT6+1.5 m</t>
  </si>
  <si>
    <t>Tower type 4DT6+3 m</t>
  </si>
  <si>
    <t>Tower type 4DT6+4.5 m</t>
  </si>
  <si>
    <t>Tower type 4DT6+6 m</t>
  </si>
  <si>
    <t>Tower type 4DT6+9 m</t>
  </si>
  <si>
    <t>Tower type 4DT6</t>
  </si>
  <si>
    <t>Tower type 4D1+20 m</t>
  </si>
  <si>
    <t>4DT6</t>
  </si>
  <si>
    <t>7= 5 x 6</t>
  </si>
  <si>
    <t>Tower type 4DL Standard</t>
  </si>
  <si>
    <t>Tower type 4D1 Standard</t>
  </si>
  <si>
    <t>Tower type 4D25 Standard</t>
  </si>
  <si>
    <t>Tower type 4D45 Standard</t>
  </si>
  <si>
    <t>Tower type 4DT6 Standard</t>
  </si>
  <si>
    <t>2.1.1</t>
  </si>
  <si>
    <t>Back Filling of foundation</t>
  </si>
  <si>
    <t>2.1.2</t>
  </si>
  <si>
    <t>Conductor</t>
  </si>
  <si>
    <t>Insulator</t>
  </si>
  <si>
    <t>Unit Price1</t>
  </si>
  <si>
    <t>Total Price1</t>
  </si>
  <si>
    <t>2.1.3</t>
  </si>
  <si>
    <t>2.3.1</t>
  </si>
  <si>
    <t>2.4.1</t>
  </si>
  <si>
    <t>2.4.2</t>
  </si>
  <si>
    <t>2.4.3</t>
  </si>
  <si>
    <t>2.5.1</t>
  </si>
  <si>
    <t>2.6.1</t>
  </si>
  <si>
    <t>2.6.2</t>
  </si>
  <si>
    <t>2.6.3</t>
  </si>
  <si>
    <t>3.1.1</t>
  </si>
  <si>
    <t>3.1.2</t>
  </si>
  <si>
    <t>3.1.3</t>
  </si>
  <si>
    <t>3.1.4</t>
  </si>
  <si>
    <t>3.1.5</t>
  </si>
  <si>
    <t>3.1.6</t>
  </si>
  <si>
    <t>3.2.6</t>
  </si>
  <si>
    <t>3.2.7</t>
  </si>
  <si>
    <t>3.2.8</t>
  </si>
  <si>
    <t>3.2.9</t>
  </si>
  <si>
    <t>3.2.10</t>
  </si>
  <si>
    <t>3.2.11</t>
  </si>
  <si>
    <t>3.2.12</t>
  </si>
  <si>
    <t>3.3.6</t>
  </si>
  <si>
    <t>3.4.6</t>
  </si>
  <si>
    <t>3.5.6</t>
  </si>
  <si>
    <t>Phase conductor, earthwire and OPGW cable, complete with repair sleeves and joints</t>
  </si>
  <si>
    <t>Testing of Foundations</t>
  </si>
  <si>
    <t>Stringing of double circuit line, four conductors per phase, one OPGW and one conventional earthwire (length approx. Route km)</t>
  </si>
  <si>
    <t>Galvenized Tower Steel</t>
  </si>
  <si>
    <t>3.7.1</t>
  </si>
  <si>
    <t>Fabricated Tower Steel</t>
  </si>
  <si>
    <t>per ton</t>
  </si>
  <si>
    <t>Fabricated</t>
  </si>
  <si>
    <t>ton</t>
  </si>
  <si>
    <t>Non-fabricated</t>
  </si>
  <si>
    <t>3.6.1</t>
  </si>
  <si>
    <t>Tower type "4D1 (0m to 15m body extension)"</t>
  </si>
  <si>
    <t>Survey, soil investigation works &amp; Route Clearance</t>
  </si>
  <si>
    <t>Survey Work &amp; Route Clearance</t>
  </si>
  <si>
    <t>HARDWARE</t>
  </si>
  <si>
    <t>Additional Concrete (Piling)</t>
  </si>
  <si>
    <t>Additional Concrete (other than Piling)</t>
  </si>
  <si>
    <t>Additional Permanent steel casing (minimum 8mm thick , any dia)</t>
  </si>
  <si>
    <t>Ton</t>
  </si>
  <si>
    <t>4D60</t>
  </si>
  <si>
    <t>OPGW</t>
  </si>
  <si>
    <t>Hardware</t>
  </si>
  <si>
    <t>Aviation</t>
  </si>
  <si>
    <t>Painting</t>
  </si>
  <si>
    <t>Equipment</t>
  </si>
  <si>
    <r>
      <t xml:space="preserve">"ACSR Finch" (double circuit line, both circuits erected, </t>
    </r>
    <r>
      <rPr>
        <b/>
        <sz val="9"/>
        <color theme="1"/>
        <rFont val="Arial"/>
        <family val="2"/>
      </rPr>
      <t xml:space="preserve">four </t>
    </r>
    <r>
      <rPr>
        <sz val="9"/>
        <color theme="1"/>
        <rFont val="Arial"/>
        <family val="2"/>
      </rPr>
      <t>conductors per phase) [3]</t>
    </r>
  </si>
  <si>
    <t>a) ACSR "Dorking" earthwire with necessary midspan joints and repair sleeves. One earthwire on the line.</t>
  </si>
  <si>
    <t>ACSR Dorking equivalent OPGW inclusive of joint boxes, fixing clamps, fusion splices and connections to the joint boxes. One OPGW earthwire on the line.</t>
  </si>
  <si>
    <t>Insulator strings, with associated suspension and tension clamps for quadruple "ACSR Finch"  Conductor</t>
  </si>
  <si>
    <t>a) 210kN twin suspension Insulators set  (Suspension) - disc only</t>
  </si>
  <si>
    <t>b) 210kN twin suspension Insulators Fittings set for  (Suspension) - hardware fittings only</t>
  </si>
  <si>
    <t>a) 210kN twin suspension Insulators set for  (Heavy Suspension) - disc only</t>
  </si>
  <si>
    <t>b)  210kN twin suspension Insulators Fittings Set for Conductor - hardware fittings only</t>
  </si>
  <si>
    <t>a) 210kN jumper suspension Insulators Set- disc only</t>
  </si>
  <si>
    <t>b) 210kN  jumper suspension Insulators Fittings Set hardware fittings only</t>
  </si>
  <si>
    <t>a) 400kN twin tension Insulators Set - disc only</t>
  </si>
  <si>
    <t>a) 210kN single upright low duty Insulators Set - disc only</t>
  </si>
  <si>
    <t>b) 210kN single upright low duty Insulators Fittings Set hardware fittings only</t>
  </si>
  <si>
    <t>a) 210kN single inverted low duty Insulators Set  disc only</t>
  </si>
  <si>
    <t>b) 210kN single inverted low duty Insulators Fittings Set - hardware fittings only</t>
  </si>
  <si>
    <t>Insulator strings, with associated suspension and tension clamps for quadruple " LL ACSR Finch"  Conductor</t>
  </si>
  <si>
    <t>b) 400kN twin tension Insulators Fittings Set   - hardware fittings only</t>
  </si>
  <si>
    <t>b) 400kN twin tension Insulators Fittings Set  - hardware fittings only</t>
  </si>
  <si>
    <t>Suspension set for ACSR "Dorking"earthwire</t>
  </si>
  <si>
    <t>Tension set for ACSR "Dorking" earthwire</t>
  </si>
  <si>
    <t>Earthwire sets, complete with all accessories.</t>
  </si>
  <si>
    <t>4.1.1</t>
  </si>
  <si>
    <t>4.1.2</t>
  </si>
  <si>
    <t>4.2.1</t>
  </si>
  <si>
    <t>4.2.2</t>
  </si>
  <si>
    <t>Vibration Damper for Earthwire</t>
  </si>
  <si>
    <t>Conductor ACSR Finch</t>
  </si>
  <si>
    <t>ACSR Dorking Earthwire.</t>
  </si>
  <si>
    <t>Earthwire suspension set</t>
  </si>
  <si>
    <t>Earthwire Tension set</t>
  </si>
  <si>
    <t xml:space="preserve">Vibration damper  for ACSR Finch conductor </t>
  </si>
  <si>
    <t xml:space="preserve">Spacer damper  for quadruple ACSR Finch conductor </t>
  </si>
  <si>
    <t>Vibration damper for Earthwire</t>
  </si>
  <si>
    <t>Repair sleeve for conductor -  ACSR Finch</t>
  </si>
  <si>
    <t>Midspan joints for conductor -ACSR Finch</t>
  </si>
  <si>
    <t>Tower Earthing</t>
  </si>
  <si>
    <t>1.7.1</t>
  </si>
  <si>
    <t>1.7.2</t>
  </si>
  <si>
    <t>1.7.3</t>
  </si>
  <si>
    <t>1.7.4</t>
  </si>
  <si>
    <t>Type A</t>
  </si>
  <si>
    <t>Type B</t>
  </si>
  <si>
    <t>Type C</t>
  </si>
  <si>
    <t>Type D (if Required)</t>
  </si>
  <si>
    <t>Per Tower</t>
  </si>
  <si>
    <t>Pile Foundation for Soil Category-2 with 2m Raised Chimney</t>
  </si>
  <si>
    <t>Pile Foundation for Soil Category-3 with 2m Raised Chimney</t>
  </si>
  <si>
    <t>Pile Foundation for Soil Category-4 with 2m Raised Chimney</t>
  </si>
  <si>
    <t>STI. STD and HIV/AIDS alleviation program</t>
  </si>
  <si>
    <t>Local Currency [BDT]</t>
  </si>
  <si>
    <t>7 = 4 x 5</t>
  </si>
  <si>
    <t>8= 4x6</t>
  </si>
  <si>
    <t>Tower type "4D1(25m body extension)"</t>
  </si>
  <si>
    <t>Tower type "4D1( 20m body extension)"</t>
  </si>
  <si>
    <t>One optical fibre ground wire, 48 fibres OPGW, mechanically compatible with ACSR Dorking shield wire, including joint box, including:Tension and semi-tension joints, suspension clamps, armour rods and dampers,Sagging and clipping, Installation of intermediate junction boxes and terminal junction boxes at substation gantries ,Earthing jumpers</t>
  </si>
  <si>
    <t>ACSR "Dorking" earthwire with necessary midspan joints and repair sleeves. One earthwire on the line.</t>
  </si>
  <si>
    <t>Dismantling &amp; Bypass</t>
  </si>
  <si>
    <t>Dismantling of existing line section (including tower, conductor, insulator and other accessories) whichever is required for line in/out, storing the dismantled materials at PGCB store</t>
  </si>
  <si>
    <t xml:space="preserve">Schedule No. 1A Plant and Mandatory Spare Parts Supplied from Abroad </t>
  </si>
  <si>
    <t xml:space="preserve">Schedule No. 2A Plant and Mandatory Spare Parts Supplied from Within the Employer's Country </t>
  </si>
  <si>
    <t xml:space="preserve">Schedule No. 3A Design Services </t>
  </si>
  <si>
    <t xml:space="preserve">Schedule No. 4A Installation and Other Services </t>
  </si>
  <si>
    <t>Supply of 400 kV double circuit towers, complete with all stubs, nuts, bolts, locking nuts, washers, swivels/shackles, step bolts, tower notice and identification plates, ACDs, protective coating(Galvanizing), etc as per specification.</t>
  </si>
  <si>
    <t>Motorised jointing compressor for conductor complete with dies suitable for all conductors &amp; earthwires to be used for this Contract</t>
  </si>
  <si>
    <t>Motorised jointing compressor for all conductor complete with dies suitable for conductors &amp; earthwires to be used for this Contract</t>
  </si>
  <si>
    <t>Conductor "ACSR Finch"  (Double circuit line, both circuits erected, FOUR conductors per phase) including:
Installation of insulator strings, compressed dead-ends, compression junction sleeves, suspension clamps, Sagging and clipping, Installation of armour rods and Dampers, Pilot strings and jumpers and any other works required as per specification.</t>
  </si>
  <si>
    <t>By passing the required line section with ERS which will be supplied under this Contract and other all necessary materials for by passing shall be collected from PGCB store.</t>
  </si>
  <si>
    <t>Dismantling of by pass line after completing line in line out and storing the all the materials including ERS of by pass line at PGCB store</t>
  </si>
  <si>
    <t xml:space="preserve"> ACSR "Dorking" earthwire with necessary midspan joints and repair sleeves. One earthwire on the line.</t>
  </si>
  <si>
    <t>6A</t>
  </si>
  <si>
    <t>Bypass Equipment (ERS structure) components, including gimbal joints, foundation plates, guy plates etc.</t>
  </si>
  <si>
    <t>Insulators</t>
  </si>
  <si>
    <t>Guywire components including guywire</t>
  </si>
  <si>
    <t>Guy anchor assemblies</t>
  </si>
  <si>
    <t>Hardware fittings &amp; other required components including Storage container</t>
  </si>
  <si>
    <t>Erection Tools &amp; Equipment including Mandatory Spares</t>
  </si>
  <si>
    <t>6A.1</t>
  </si>
  <si>
    <t>6A.2</t>
  </si>
  <si>
    <t>6A.3</t>
  </si>
  <si>
    <t>6A.4</t>
  </si>
  <si>
    <t>6A.5</t>
  </si>
  <si>
    <t>6A.6</t>
  </si>
  <si>
    <t>6A.7</t>
  </si>
  <si>
    <t xml:space="preserve">Demonstration and Training </t>
  </si>
  <si>
    <t>Lot</t>
  </si>
  <si>
    <t>Local Currency  [BDT]</t>
  </si>
  <si>
    <t>Erection of 400kV double circuit towers complete with all stubs, nuts, bolts, locking nuts, washers, phase conductor and earthwire , step bolts, tower notice and identification plates, ACDs, ptotective coating (Galvanizing), earthing etc.</t>
  </si>
  <si>
    <t>Painting of tower (Reflecting Paint) upto 3 meter in submerge area in accordance with the requirements of the Technical Specification</t>
  </si>
  <si>
    <t>Coal tar epoxy coatings on all tower steelwork  up to 3.0m/HFL whichever is greater from ground level in accordance with the requirements of the Technical Specification</t>
  </si>
  <si>
    <t>Aerial Markers and Tower Paint</t>
  </si>
  <si>
    <t>Tower Paint</t>
  </si>
  <si>
    <t>Painting of tower having total height above GL exceeds 60m for aircraft navigation in accordance with the requirements of the Technical Specification</t>
  </si>
  <si>
    <t>Painting of tower (Reflecting Paint) upto 3 meter above epoxy coat in submerge area in accordance with the requirements of the Technical Specification</t>
  </si>
  <si>
    <t>4A</t>
  </si>
  <si>
    <t>Payment for Compensation(For resettlement of affected people, dwelling/commercial structures, trees, crops etc. on the Right of Way)</t>
  </si>
  <si>
    <t>Pile Foundation for any Soil Category with 2m Raised Chimney</t>
  </si>
  <si>
    <t>Additional Boring (for any diameter)</t>
  </si>
  <si>
    <t>8 = 4 x 6</t>
  </si>
  <si>
    <t>Foundation design for all soil types</t>
  </si>
  <si>
    <r>
      <t>Check survey in accordance with the requirements of the technical specification, incl. Full ground survey with change of route, if any, tower plotting and preparation and submission of route maps,</t>
    </r>
    <r>
      <rPr>
        <sz val="9"/>
        <rFont val="Arial"/>
        <family val="2"/>
      </rPr>
      <t>submission of tower footing area on mouza maps for each tower location</t>
    </r>
    <r>
      <rPr>
        <sz val="9"/>
        <color theme="1"/>
        <rFont val="Arial"/>
        <family val="2"/>
      </rPr>
      <t>, profile drawings, SIMM documents, etc.</t>
    </r>
  </si>
  <si>
    <t>Foreign Currency  [ ]                                  CIP</t>
  </si>
  <si>
    <t>Foreign Currency  [ ]
CIP</t>
  </si>
  <si>
    <t>Foreign Currency  [ ]</t>
  </si>
  <si>
    <t>Foreign Currency [ ]</t>
  </si>
  <si>
    <t>1. Specify currency in accordance with specifications in Bid Data Sheet under ITB 19.1 in Single-stage Bid.  Create and use as many columns for Unit Price and Total Price as there are currencies.</t>
  </si>
  <si>
    <t>Route km2</t>
  </si>
  <si>
    <t xml:space="preserve"> Total Columns 7  to be carried forward to Schedule No. 5 -Grand Summary</t>
  </si>
  <si>
    <t xml:space="preserve"> Total Columns 7 and 8 to be carried forward to Schedule No. 5 -Grand Summary</t>
  </si>
  <si>
    <t>7=4*5</t>
  </si>
  <si>
    <t>8=4*6</t>
  </si>
  <si>
    <t>Local Currency  EXW [BDT]</t>
  </si>
  <si>
    <t>Foreign Currency EXW [ ]</t>
  </si>
  <si>
    <t>Local Currency EXW [BDT]</t>
  </si>
  <si>
    <t>Total Columns 7 and 8 to be carried forward to Schedule No. 5 -Grand Summary</t>
  </si>
  <si>
    <t>Bypass Equipment with mandatory spares in accordance with Chapter 22 of Volume 2</t>
  </si>
  <si>
    <t>River Crossing Foundation for any soil category with 2m Raised Chimney</t>
  </si>
  <si>
    <t>2.7.1</t>
  </si>
  <si>
    <t>2.7.2</t>
  </si>
  <si>
    <t>2.7.3</t>
  </si>
  <si>
    <t>Pile Foundation  for Tower Type 4DL (Any Extension)</t>
  </si>
  <si>
    <t>Pile Foundation  for Tower Type 4D1 (Any Extension)</t>
  </si>
  <si>
    <t>Pile Foundation for Tower Type 4D25 (Any Extension)</t>
  </si>
  <si>
    <t>2. Definition of route km: Route km is the transmission line distance between two terminal points in plan view. Route km is exclusive sag and other electrical clearances, elevation differences etc. The Contractor shall incorporate all such extra costs in his unit rate.</t>
  </si>
  <si>
    <t>2. Definition of route km: Route km is the transmission line distance between two terminal points in plan view.  Route km is exclusive sag and other electrical clearances, elevation differences etc. The Contractor shall incorporate all such extra costs in his unit rate.</t>
  </si>
  <si>
    <t xml:space="preserve"> ''Environmental Management &amp; Monitoring Plan Implementation including Environmental Parameter Testing (as per EMP i.e., Monthly/ Quarterly) and Ecological study" in lieu of  "Environmental Management and Monitoring Plan including Ecological study''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</si>
</sst>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0.0"/>
  </numFmts>
  <fonts count="24"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9"/>
      <color theme="1"/>
      <name val="Arial"/>
      <family val="2"/>
    </font>
    <font>
      <sz val="9"/>
      <color theme="1"/>
      <name val="Nirmala UI"/>
      <family val="2"/>
    </font>
    <font>
      <sz val="8"/>
      <color theme="1"/>
      <name val="Arial"/>
      <family val="2"/>
    </font>
    <font>
      <sz val="11"/>
      <color theme="1"/>
      <name val="Calibri"/>
      <family val="2"/>
      <scheme val="minor"/>
    </font>
    <font>
      <b/>
      <vertAlign val="superscript"/>
      <sz val="9"/>
      <color theme="1"/>
      <name val="Arial"/>
      <family val="2"/>
    </font>
    <font>
      <sz val="9"/>
      <name val="Arial Narrow"/>
      <family val="2"/>
    </font>
    <font>
      <b/>
      <sz val="9"/>
      <name val="Arial"/>
      <family val="2"/>
    </font>
    <font>
      <sz val="9"/>
      <name val="Arial"/>
      <family val="2"/>
    </font>
    <font>
      <sz val="7"/>
      <color theme="1"/>
      <name val="Arial"/>
      <family val="2"/>
    </font>
    <font>
      <b/>
      <sz val="11"/>
      <color theme="1"/>
      <name val="Calibri"/>
      <family val="2"/>
      <scheme val="minor"/>
    </font>
    <font>
      <sz val="8"/>
      <name val="Arial"/>
      <family val="2"/>
    </font>
    <font>
      <sz val="9"/>
      <color rgb="FF000000"/>
      <name val="Calibri"/>
      <family val="2"/>
    </font>
    <font>
      <b/>
      <sz val="9"/>
      <color rgb="FF000000"/>
      <name val="Calibri"/>
      <family val="2"/>
    </font>
    <font>
      <sz val="10"/>
      <name val="Arial"/>
      <family val="2"/>
    </font>
    <font>
      <sz val="11"/>
      <color indexed="8"/>
      <name val="Calibri"/>
      <family val="2"/>
    </font>
    <font>
      <b/>
      <sz val="9"/>
      <name val="Arial Narrow"/>
      <family val="2"/>
    </font>
    <font>
      <b/>
      <sz val="9"/>
      <color indexed="8"/>
      <name val="Arial"/>
      <family val="2"/>
    </font>
    <font>
      <sz val="9"/>
      <name val="Calibri"/>
      <family val="2"/>
    </font>
    <font>
      <sz val="10"/>
      <name val="Calibri"/>
      <family val="2"/>
      <scheme val="minor"/>
    </font>
    <font>
      <sz val="9"/>
      <color theme="1"/>
      <name val="Calibri"/>
      <family val="2"/>
      <scheme val="minor"/>
    </font>
  </fonts>
  <fills count="7">
    <fill>
      <patternFill patternType="none"/>
    </fill>
    <fill>
      <patternFill patternType="gray125"/>
    </fill>
    <fill>
      <patternFill patternType="solid">
        <fgColor rgb="FFC5D9F0"/>
        <bgColor indexed="64"/>
      </patternFill>
    </fill>
    <fill>
      <patternFill patternType="solid">
        <fgColor rgb="FFFBD4B4"/>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bottom/>
      <diagonal/>
    </border>
  </borders>
  <cellStyleXfs count="6">
    <xf numFmtId="0" fontId="0" fillId="0" borderId="0"/>
    <xf numFmtId="43" fontId="7" fillId="0" borderId="0" applyFont="0" applyFill="0" applyBorder="0" applyAlignment="0" applyProtection="0"/>
    <xf numFmtId="44" fontId="7" fillId="0" borderId="0" applyFont="0" applyFill="0" applyBorder="0" applyAlignment="0" applyProtection="0"/>
    <xf numFmtId="0" fontId="17" fillId="0" borderId="0" applyNumberFormat="0" applyFont="0" applyFill="0" applyBorder="0" applyAlignment="0" applyProtection="0">
      <alignment vertical="top"/>
    </xf>
    <xf numFmtId="0" fontId="18" fillId="0" borderId="0"/>
    <xf numFmtId="0" fontId="17" fillId="0" borderId="0"/>
  </cellStyleXfs>
  <cellXfs count="200">
    <xf numFmtId="0" fontId="0" fillId="0" borderId="0" xfId="0"/>
    <xf numFmtId="0" fontId="4"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vertical="top"/>
    </xf>
    <xf numFmtId="0" fontId="4" fillId="0" borderId="0" xfId="0" applyFont="1" applyAlignment="1">
      <alignment vertical="top"/>
    </xf>
    <xf numFmtId="0" fontId="0" fillId="0" borderId="0" xfId="0" applyAlignment="1">
      <alignment horizontal="center" vertical="center"/>
    </xf>
    <xf numFmtId="0" fontId="0" fillId="0" borderId="0" xfId="0" applyAlignment="1">
      <alignment horizontal="center"/>
    </xf>
    <xf numFmtId="0" fontId="0" fillId="4" borderId="0" xfId="0" applyFill="1"/>
    <xf numFmtId="0" fontId="0" fillId="4" borderId="0" xfId="0" applyFill="1" applyAlignment="1">
      <alignment horizontal="center"/>
    </xf>
    <xf numFmtId="0" fontId="4" fillId="0" borderId="0" xfId="0" applyFont="1" applyAlignment="1">
      <alignment horizontal="left" vertical="center" wrapText="1"/>
    </xf>
    <xf numFmtId="1" fontId="0" fillId="0" borderId="0" xfId="0" applyNumberFormat="1"/>
    <xf numFmtId="0" fontId="3" fillId="4" borderId="1" xfId="0" applyFont="1" applyFill="1" applyBorder="1" applyAlignment="1">
      <alignment vertical="center" wrapText="1"/>
    </xf>
    <xf numFmtId="0" fontId="1" fillId="0" borderId="1" xfId="0" applyFont="1" applyBorder="1" applyAlignment="1">
      <alignment vertical="center" wrapText="1"/>
    </xf>
    <xf numFmtId="0" fontId="4" fillId="0" borderId="1" xfId="0" applyFont="1" applyBorder="1" applyAlignment="1">
      <alignment horizontal="left" vertical="center" wrapText="1"/>
    </xf>
    <xf numFmtId="1"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1" fontId="4" fillId="4"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1" fillId="4"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0" fillId="0" borderId="1" xfId="0" applyFont="1" applyBorder="1" applyAlignment="1">
      <alignment horizontal="justify" vertical="center" wrapText="1"/>
    </xf>
    <xf numFmtId="0" fontId="10"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1" fillId="0" borderId="5"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15" fillId="4" borderId="1" xfId="0" applyFont="1" applyFill="1" applyBorder="1" applyAlignment="1">
      <alignment vertical="top" wrapText="1"/>
    </xf>
    <xf numFmtId="0" fontId="16" fillId="4" borderId="1" xfId="0" applyFont="1" applyFill="1" applyBorder="1" applyAlignment="1">
      <alignment vertical="top" wrapText="1"/>
    </xf>
    <xf numFmtId="2" fontId="3" fillId="2" borderId="1" xfId="0" applyNumberFormat="1" applyFont="1" applyFill="1" applyBorder="1" applyAlignment="1">
      <alignment horizontal="center" vertical="center" wrapText="1"/>
    </xf>
    <xf numFmtId="2" fontId="3" fillId="4" borderId="1" xfId="0" applyNumberFormat="1" applyFont="1" applyFill="1" applyBorder="1" applyAlignment="1">
      <alignment vertical="center" wrapText="1"/>
    </xf>
    <xf numFmtId="2" fontId="0" fillId="0" borderId="0" xfId="0" applyNumberFormat="1"/>
    <xf numFmtId="2" fontId="4" fillId="4" borderId="1" xfId="0" applyNumberFormat="1" applyFont="1" applyFill="1" applyBorder="1" applyAlignment="1">
      <alignment vertical="center" wrapText="1"/>
    </xf>
    <xf numFmtId="2" fontId="4" fillId="0" borderId="1" xfId="0" applyNumberFormat="1" applyFont="1" applyBorder="1" applyAlignment="1">
      <alignment horizontal="center" vertical="center" wrapText="1"/>
    </xf>
    <xf numFmtId="2" fontId="4" fillId="0" borderId="1" xfId="0" applyNumberFormat="1" applyFont="1" applyBorder="1" applyAlignment="1">
      <alignment vertical="center" wrapText="1"/>
    </xf>
    <xf numFmtId="0" fontId="6" fillId="0" borderId="0" xfId="0" applyFont="1" applyAlignment="1">
      <alignment horizontal="left" vertical="top" wrapText="1"/>
    </xf>
    <xf numFmtId="0" fontId="3" fillId="4"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4" borderId="7" xfId="0" applyFont="1" applyFill="1" applyBorder="1" applyAlignment="1">
      <alignment horizontal="center" vertical="center" wrapText="1"/>
    </xf>
    <xf numFmtId="0" fontId="9" fillId="0" borderId="3" xfId="0" applyFont="1" applyBorder="1" applyAlignment="1">
      <alignment horizontal="right" vertical="center"/>
    </xf>
    <xf numFmtId="2" fontId="3" fillId="0" borderId="8" xfId="0" applyNumberFormat="1" applyFont="1" applyBorder="1" applyAlignment="1">
      <alignment vertical="center" wrapText="1"/>
    </xf>
    <xf numFmtId="2" fontId="4" fillId="0" borderId="8" xfId="0" applyNumberFormat="1" applyFont="1" applyBorder="1" applyAlignment="1">
      <alignment vertical="center" wrapText="1"/>
    </xf>
    <xf numFmtId="2" fontId="3" fillId="2" borderId="11" xfId="0" applyNumberFormat="1" applyFont="1" applyFill="1" applyBorder="1" applyAlignment="1">
      <alignment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5" fillId="4" borderId="7" xfId="0" applyFont="1" applyFill="1" applyBorder="1" applyAlignment="1">
      <alignment horizontal="center" vertical="top"/>
    </xf>
    <xf numFmtId="0" fontId="16" fillId="4" borderId="7" xfId="0" applyFont="1" applyFill="1" applyBorder="1" applyAlignment="1">
      <alignment horizontal="center" vertical="top"/>
    </xf>
    <xf numFmtId="0" fontId="10" fillId="4" borderId="7"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11" fillId="0" borderId="7" xfId="0" applyFont="1" applyBorder="1" applyAlignment="1">
      <alignment horizontal="center" vertical="center" wrapText="1"/>
    </xf>
    <xf numFmtId="0" fontId="19" fillId="0" borderId="0" xfId="0" applyFont="1" applyAlignment="1">
      <alignment horizontal="left" vertical="center"/>
    </xf>
    <xf numFmtId="0" fontId="13" fillId="0" borderId="0" xfId="0" applyFont="1" applyAlignment="1">
      <alignment horizontal="left"/>
    </xf>
    <xf numFmtId="0" fontId="14" fillId="0" borderId="1" xfId="0" applyFont="1" applyBorder="1" applyAlignment="1">
      <alignment horizontal="left"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3" fillId="6" borderId="1" xfId="0" applyFont="1" applyFill="1" applyBorder="1" applyAlignment="1">
      <alignment vertical="center" wrapText="1"/>
    </xf>
    <xf numFmtId="0" fontId="0" fillId="0" borderId="1" xfId="0" applyBorder="1"/>
    <xf numFmtId="0" fontId="13" fillId="0" borderId="1" xfId="0" applyFont="1" applyBorder="1"/>
    <xf numFmtId="2" fontId="3" fillId="2" borderId="12" xfId="0" applyNumberFormat="1" applyFont="1" applyFill="1" applyBorder="1" applyAlignment="1">
      <alignment horizontal="center" vertical="center" wrapText="1"/>
    </xf>
    <xf numFmtId="0" fontId="3" fillId="4" borderId="12" xfId="0" applyFont="1" applyFill="1" applyBorder="1" applyAlignment="1">
      <alignment horizontal="left" vertical="center" wrapText="1"/>
    </xf>
    <xf numFmtId="2" fontId="4" fillId="4" borderId="12" xfId="0" applyNumberFormat="1" applyFont="1" applyFill="1" applyBorder="1" applyAlignment="1">
      <alignment vertical="center" wrapText="1"/>
    </xf>
    <xf numFmtId="2" fontId="4" fillId="0" borderId="12" xfId="0" applyNumberFormat="1" applyFont="1" applyBorder="1" applyAlignment="1">
      <alignment horizontal="center" vertical="center" wrapText="1"/>
    </xf>
    <xf numFmtId="2" fontId="3" fillId="4" borderId="12" xfId="0" applyNumberFormat="1" applyFont="1" applyFill="1" applyBorder="1" applyAlignment="1">
      <alignment vertical="center" wrapText="1"/>
    </xf>
    <xf numFmtId="0" fontId="3" fillId="4" borderId="17" xfId="0" applyFont="1" applyFill="1" applyBorder="1" applyAlignment="1">
      <alignment horizontal="left" vertical="center" wrapText="1"/>
    </xf>
    <xf numFmtId="2" fontId="3" fillId="2" borderId="1" xfId="0" applyNumberFormat="1" applyFont="1" applyFill="1" applyBorder="1" applyAlignment="1">
      <alignment horizontal="left" vertical="center" wrapText="1" indent="1"/>
    </xf>
    <xf numFmtId="2" fontId="3" fillId="2" borderId="0" xfId="0" applyNumberFormat="1" applyFont="1" applyFill="1" applyAlignment="1">
      <alignment vertical="center" wrapText="1"/>
    </xf>
    <xf numFmtId="0" fontId="2" fillId="3" borderId="0" xfId="0" applyFont="1" applyFill="1" applyAlignment="1">
      <alignment vertical="center" wrapText="1"/>
    </xf>
    <xf numFmtId="0" fontId="3" fillId="4" borderId="0" xfId="0" applyFont="1" applyFill="1" applyAlignment="1">
      <alignment vertical="center" wrapText="1"/>
    </xf>
    <xf numFmtId="2" fontId="3" fillId="4" borderId="17" xfId="0" applyNumberFormat="1" applyFont="1" applyFill="1" applyBorder="1" applyAlignment="1">
      <alignment vertical="center" wrapText="1"/>
    </xf>
    <xf numFmtId="2" fontId="3" fillId="4" borderId="12" xfId="0" applyNumberFormat="1" applyFont="1" applyFill="1" applyBorder="1" applyAlignment="1">
      <alignment horizontal="right" vertical="center" wrapText="1"/>
    </xf>
    <xf numFmtId="2" fontId="4" fillId="0" borderId="12" xfId="0" applyNumberFormat="1" applyFont="1" applyBorder="1" applyAlignment="1">
      <alignment vertical="center" wrapText="1"/>
    </xf>
    <xf numFmtId="2" fontId="3" fillId="4" borderId="1" xfId="0" applyNumberFormat="1" applyFont="1" applyFill="1" applyBorder="1" applyAlignment="1">
      <alignment horizontal="right" vertical="center" wrapText="1"/>
    </xf>
    <xf numFmtId="2" fontId="3" fillId="5" borderId="1" xfId="2" applyNumberFormat="1" applyFont="1" applyFill="1" applyBorder="1"/>
    <xf numFmtId="0" fontId="17" fillId="0" borderId="12" xfId="5" applyBorder="1" applyAlignment="1">
      <alignment vertical="center" wrapText="1"/>
    </xf>
    <xf numFmtId="49" fontId="17" fillId="0" borderId="1" xfId="5" applyNumberFormat="1" applyBorder="1" applyAlignment="1">
      <alignment horizontal="center" vertical="center" wrapText="1"/>
    </xf>
    <xf numFmtId="2" fontId="17" fillId="0" borderId="1" xfId="5" applyNumberFormat="1" applyBorder="1" applyAlignment="1">
      <alignment horizontal="center" vertical="center" wrapText="1"/>
    </xf>
    <xf numFmtId="0" fontId="11" fillId="0" borderId="1" xfId="5" applyFont="1" applyBorder="1" applyAlignment="1">
      <alignment vertical="center" wrapText="1"/>
    </xf>
    <xf numFmtId="0" fontId="6" fillId="0" borderId="0" xfId="0" applyFont="1" applyAlignment="1">
      <alignment horizontal="left" vertical="center" wrapText="1"/>
    </xf>
    <xf numFmtId="0" fontId="3" fillId="2" borderId="15" xfId="0" applyFont="1" applyFill="1" applyBorder="1" applyAlignment="1">
      <alignment horizontal="center" vertical="center" wrapText="1"/>
    </xf>
    <xf numFmtId="2"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0" fontId="3" fillId="6" borderId="0" xfId="0" applyFont="1" applyFill="1" applyAlignment="1">
      <alignment vertical="center" wrapText="1"/>
    </xf>
    <xf numFmtId="0" fontId="3" fillId="0" borderId="0" xfId="0" applyFont="1" applyAlignment="1">
      <alignment vertical="center" wrapText="1"/>
    </xf>
    <xf numFmtId="2" fontId="3" fillId="0" borderId="0" xfId="0" applyNumberFormat="1" applyFont="1" applyAlignment="1">
      <alignment vertical="center" wrapText="1"/>
    </xf>
    <xf numFmtId="0" fontId="3" fillId="2" borderId="0" xfId="0" applyFont="1" applyFill="1" applyAlignment="1">
      <alignment vertical="center" wrapText="1"/>
    </xf>
    <xf numFmtId="2" fontId="4" fillId="0" borderId="0" xfId="0" applyNumberFormat="1" applyFont="1" applyAlignment="1">
      <alignment vertical="center" wrapText="1"/>
    </xf>
    <xf numFmtId="2" fontId="4" fillId="0" borderId="4" xfId="0" applyNumberFormat="1" applyFont="1" applyBorder="1" applyAlignment="1">
      <alignment vertical="center" wrapText="1"/>
    </xf>
    <xf numFmtId="2" fontId="3" fillId="0" borderId="4" xfId="0" applyNumberFormat="1" applyFont="1" applyBorder="1" applyAlignment="1">
      <alignment vertical="center" wrapText="1"/>
    </xf>
    <xf numFmtId="1" fontId="3" fillId="4"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4" borderId="1" xfId="0" applyFill="1" applyBorder="1" applyAlignment="1">
      <alignment horizontal="center"/>
    </xf>
    <xf numFmtId="2" fontId="0" fillId="0" borderId="1" xfId="0" applyNumberFormat="1" applyBorder="1"/>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11" fillId="0" borderId="1" xfId="5" applyFont="1" applyBorder="1" applyAlignment="1">
      <alignment horizontal="center" vertical="center" wrapText="1"/>
    </xf>
    <xf numFmtId="43" fontId="4" fillId="0" borderId="1" xfId="1" applyFont="1" applyFill="1" applyBorder="1" applyAlignment="1">
      <alignment vertical="center" wrapText="1"/>
    </xf>
    <xf numFmtId="0" fontId="3" fillId="5" borderId="1" xfId="0" applyFont="1" applyFill="1" applyBorder="1" applyAlignment="1">
      <alignment horizontal="center" vertical="center" wrapText="1"/>
    </xf>
    <xf numFmtId="2" fontId="4" fillId="4" borderId="1" xfId="0" applyNumberFormat="1" applyFont="1" applyFill="1" applyBorder="1" applyAlignment="1">
      <alignment horizontal="right" vertical="center" wrapText="1"/>
    </xf>
    <xf numFmtId="2" fontId="3" fillId="2" borderId="1" xfId="0" applyNumberFormat="1" applyFont="1" applyFill="1" applyBorder="1" applyAlignment="1">
      <alignment vertical="top" wrapText="1"/>
    </xf>
    <xf numFmtId="0" fontId="3" fillId="0" borderId="1" xfId="0" applyFont="1" applyBorder="1" applyAlignment="1">
      <alignment horizontal="center" vertical="center" wrapText="1"/>
    </xf>
    <xf numFmtId="2" fontId="3" fillId="4"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0" fontId="0" fillId="0" borderId="1" xfId="0" applyBorder="1" applyAlignment="1">
      <alignment horizontal="center"/>
    </xf>
    <xf numFmtId="0" fontId="12" fillId="0" borderId="0" xfId="0" applyFont="1" applyAlignment="1">
      <alignment horizontal="left" vertical="top" wrapText="1"/>
    </xf>
    <xf numFmtId="1" fontId="11" fillId="0" borderId="1" xfId="0" applyNumberFormat="1" applyFont="1" applyBorder="1" applyAlignment="1">
      <alignment horizontal="center" vertical="center" wrapText="1"/>
    </xf>
    <xf numFmtId="2" fontId="11" fillId="4" borderId="1" xfId="0" applyNumberFormat="1" applyFont="1" applyFill="1" applyBorder="1" applyAlignment="1">
      <alignment vertical="center" wrapText="1"/>
    </xf>
    <xf numFmtId="2" fontId="11" fillId="4" borderId="12" xfId="0" applyNumberFormat="1" applyFont="1" applyFill="1" applyBorder="1" applyAlignment="1">
      <alignment vertical="center" wrapText="1"/>
    </xf>
    <xf numFmtId="2" fontId="10" fillId="4" borderId="12" xfId="0" applyNumberFormat="1" applyFont="1" applyFill="1" applyBorder="1" applyAlignment="1">
      <alignment vertical="center" wrapText="1"/>
    </xf>
    <xf numFmtId="2" fontId="10" fillId="4" borderId="1" xfId="0" applyNumberFormat="1" applyFont="1" applyFill="1" applyBorder="1" applyAlignment="1">
      <alignment vertical="center" wrapText="1"/>
    </xf>
    <xf numFmtId="0" fontId="21" fillId="4" borderId="7" xfId="0" applyFont="1" applyFill="1" applyBorder="1" applyAlignment="1">
      <alignment horizontal="center" vertical="top"/>
    </xf>
    <xf numFmtId="0" fontId="21" fillId="4" borderId="1" xfId="0" applyFont="1" applyFill="1" applyBorder="1" applyAlignment="1">
      <alignment vertical="top" wrapText="1"/>
    </xf>
    <xf numFmtId="0" fontId="0" fillId="0" borderId="0" xfId="0" applyAlignment="1"/>
    <xf numFmtId="0" fontId="22" fillId="0" borderId="1" xfId="0" applyFont="1" applyBorder="1" applyAlignment="1">
      <alignment horizontal="justify"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left" vertical="center" wrapText="1"/>
    </xf>
    <xf numFmtId="0" fontId="0" fillId="0" borderId="0" xfId="0" applyFont="1" applyAlignment="1">
      <alignment horizontal="left" vertical="center" wrapText="1"/>
    </xf>
    <xf numFmtId="0" fontId="0" fillId="0" borderId="0" xfId="0"/>
    <xf numFmtId="0" fontId="3" fillId="2" borderId="1" xfId="0" applyFont="1" applyFill="1" applyBorder="1" applyAlignment="1">
      <alignment horizontal="center" vertical="center" wrapText="1"/>
    </xf>
    <xf numFmtId="2" fontId="4" fillId="0" borderId="6" xfId="0" applyNumberFormat="1" applyFont="1" applyBorder="1" applyAlignment="1">
      <alignment vertical="center" wrapText="1"/>
    </xf>
    <xf numFmtId="2" fontId="4" fillId="0" borderId="21" xfId="0" applyNumberFormat="1" applyFont="1" applyBorder="1" applyAlignment="1">
      <alignment vertical="center" wrapText="1"/>
    </xf>
    <xf numFmtId="2" fontId="4" fillId="0" borderId="2" xfId="0" applyNumberFormat="1" applyFont="1" applyBorder="1" applyAlignment="1">
      <alignment vertical="center" wrapText="1"/>
    </xf>
    <xf numFmtId="2"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0" borderId="6" xfId="0" applyFont="1" applyBorder="1" applyAlignment="1">
      <alignment vertical="center" wrapText="1"/>
    </xf>
    <xf numFmtId="0" fontId="1" fillId="0" borderId="21" xfId="0" applyFont="1" applyBorder="1" applyAlignment="1">
      <alignment vertical="center" wrapText="1"/>
    </xf>
    <xf numFmtId="0" fontId="1" fillId="0" borderId="2" xfId="0" applyFont="1" applyBorder="1" applyAlignment="1">
      <alignment vertical="center" wrapText="1"/>
    </xf>
    <xf numFmtId="0" fontId="0" fillId="0" borderId="0" xfId="0" applyAlignment="1">
      <alignment horizontal="left" vertical="center"/>
    </xf>
    <xf numFmtId="0" fontId="4" fillId="0" borderId="1" xfId="0" applyFont="1" applyBorder="1" applyAlignment="1">
      <alignment horizontal="center" vertical="center" wrapText="1"/>
    </xf>
    <xf numFmtId="0" fontId="4" fillId="0" borderId="21" xfId="0" applyFont="1" applyBorder="1" applyAlignment="1">
      <alignment horizontal="center" vertical="center" wrapText="1"/>
    </xf>
    <xf numFmtId="0" fontId="13" fillId="0" borderId="1" xfId="0" applyFont="1" applyBorder="1" applyAlignment="1">
      <alignment horizontal="center"/>
    </xf>
    <xf numFmtId="2" fontId="3" fillId="2" borderId="1" xfId="0" applyNumberFormat="1" applyFont="1" applyFill="1" applyBorder="1" applyAlignment="1">
      <alignment horizontal="center" vertical="center" wrapText="1"/>
    </xf>
    <xf numFmtId="2" fontId="3" fillId="2" borderId="12" xfId="0" applyNumberFormat="1" applyFont="1" applyFill="1" applyBorder="1" applyAlignment="1">
      <alignment horizontal="center" vertical="center" wrapText="1"/>
    </xf>
    <xf numFmtId="0" fontId="2" fillId="4" borderId="12" xfId="0" applyFont="1" applyFill="1" applyBorder="1" applyAlignment="1">
      <alignment vertical="center" wrapText="1"/>
    </xf>
    <xf numFmtId="0" fontId="2" fillId="4" borderId="4" xfId="0" applyFont="1" applyFill="1" applyBorder="1" applyAlignment="1">
      <alignment vertical="center" wrapText="1"/>
    </xf>
    <xf numFmtId="0" fontId="2" fillId="4" borderId="5" xfId="0" applyFont="1" applyFill="1" applyBorder="1" applyAlignment="1">
      <alignment vertical="center" wrapText="1"/>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 xfId="0" applyFont="1" applyBorder="1" applyAlignment="1">
      <alignment horizontal="center" vertical="center" wrapText="1"/>
    </xf>
    <xf numFmtId="2" fontId="3" fillId="2" borderId="14" xfId="0" applyNumberFormat="1"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2" fontId="3" fillId="2" borderId="17" xfId="0" applyNumberFormat="1" applyFont="1" applyFill="1" applyBorder="1" applyAlignment="1">
      <alignment horizontal="center" vertical="center" wrapText="1"/>
    </xf>
    <xf numFmtId="2" fontId="3" fillId="2" borderId="18"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23" fillId="0" borderId="0" xfId="0" applyFont="1" applyAlignment="1">
      <alignment horizontal="left" vertical="center"/>
    </xf>
    <xf numFmtId="0" fontId="3" fillId="2" borderId="14"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3" xfId="0" applyFont="1" applyFill="1" applyBorder="1" applyAlignment="1">
      <alignment horizontal="center" vertical="center" wrapText="1"/>
    </xf>
    <xf numFmtId="2" fontId="4" fillId="0" borderId="6"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3" fillId="2" borderId="1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4" fillId="0" borderId="7" xfId="0" applyFont="1" applyBorder="1" applyAlignment="1">
      <alignment horizontal="center" vertical="center" wrapText="1"/>
    </xf>
    <xf numFmtId="0" fontId="4" fillId="0" borderId="1" xfId="0" applyFont="1" applyBorder="1" applyAlignment="1">
      <alignment horizontal="left" vertical="center" wrapText="1"/>
    </xf>
    <xf numFmtId="2" fontId="3" fillId="0" borderId="8" xfId="0" applyNumberFormat="1" applyFont="1" applyBorder="1" applyAlignment="1">
      <alignment vertical="center" wrapText="1"/>
    </xf>
    <xf numFmtId="0" fontId="0" fillId="0" borderId="0" xfId="0" applyAlignment="1">
      <alignment horizontal="center" vertical="center"/>
    </xf>
    <xf numFmtId="0" fontId="3" fillId="4" borderId="1" xfId="0" applyFont="1" applyFill="1" applyBorder="1" applyAlignment="1">
      <alignment horizontal="left" vertical="center" wrapText="1"/>
    </xf>
    <xf numFmtId="0" fontId="3" fillId="2" borderId="1" xfId="0" applyFont="1" applyFill="1" applyBorder="1" applyAlignment="1">
      <alignment horizontal="center" vertical="top" wrapText="1"/>
    </xf>
    <xf numFmtId="0" fontId="4" fillId="4" borderId="1" xfId="0" applyFont="1" applyFill="1" applyBorder="1" applyAlignment="1">
      <alignment horizontal="left" vertical="center" wrapText="1"/>
    </xf>
    <xf numFmtId="2" fontId="4" fillId="4" borderId="1" xfId="0" applyNumberFormat="1" applyFont="1" applyFill="1" applyBorder="1" applyAlignment="1">
      <alignment vertical="center" wrapText="1"/>
    </xf>
    <xf numFmtId="0" fontId="20" fillId="0" borderId="12" xfId="0" applyFont="1" applyBorder="1" applyAlignment="1">
      <alignment vertical="center" wrapText="1"/>
    </xf>
    <xf numFmtId="0" fontId="20" fillId="0" borderId="4" xfId="0" applyFont="1" applyBorder="1" applyAlignment="1">
      <alignment vertical="center" wrapText="1"/>
    </xf>
    <xf numFmtId="0" fontId="20" fillId="0" borderId="5" xfId="0" applyFont="1" applyBorder="1" applyAlignment="1">
      <alignment vertical="center" wrapText="1"/>
    </xf>
    <xf numFmtId="0" fontId="3" fillId="4" borderId="12" xfId="0" applyFont="1" applyFill="1" applyBorder="1" applyAlignment="1">
      <alignment horizontal="left" vertical="center" wrapText="1"/>
    </xf>
    <xf numFmtId="0" fontId="4" fillId="4" borderId="6" xfId="0" applyFont="1" applyFill="1" applyBorder="1" applyAlignment="1">
      <alignment horizontal="center" vertical="center" wrapText="1"/>
    </xf>
    <xf numFmtId="0" fontId="4" fillId="4" borderId="2" xfId="0" applyFont="1" applyFill="1" applyBorder="1" applyAlignment="1">
      <alignment horizontal="center" vertical="center" wrapText="1"/>
    </xf>
    <xf numFmtId="2" fontId="4" fillId="4" borderId="6" xfId="0" applyNumberFormat="1" applyFont="1" applyFill="1" applyBorder="1" applyAlignment="1">
      <alignment horizontal="center" vertical="center" wrapText="1"/>
    </xf>
    <xf numFmtId="2" fontId="4" fillId="4" borderId="2" xfId="0" applyNumberFormat="1" applyFont="1" applyFill="1" applyBorder="1" applyAlignment="1">
      <alignment horizontal="center" vertical="center" wrapText="1"/>
    </xf>
    <xf numFmtId="0" fontId="3" fillId="4" borderId="4" xfId="0" applyFont="1" applyFill="1" applyBorder="1" applyAlignment="1">
      <alignment horizontal="left" vertical="center" wrapText="1"/>
    </xf>
    <xf numFmtId="0" fontId="2" fillId="3" borderId="19" xfId="0" applyFont="1" applyFill="1" applyBorder="1" applyAlignment="1">
      <alignment horizontal="center" vertical="center" wrapText="1"/>
    </xf>
    <xf numFmtId="0" fontId="2" fillId="3" borderId="4" xfId="0" applyFont="1" applyFill="1" applyBorder="1" applyAlignment="1">
      <alignment horizontal="center" vertical="center" wrapText="1"/>
    </xf>
    <xf numFmtId="2" fontId="3" fillId="4" borderId="6" xfId="0" applyNumberFormat="1" applyFont="1" applyFill="1" applyBorder="1" applyAlignment="1">
      <alignment horizontal="center" vertical="center" wrapText="1"/>
    </xf>
    <xf numFmtId="2" fontId="3" fillId="4" borderId="2" xfId="0" applyNumberFormat="1" applyFont="1" applyFill="1" applyBorder="1" applyAlignment="1">
      <alignment horizontal="center" vertical="center" wrapText="1"/>
    </xf>
    <xf numFmtId="0" fontId="4" fillId="4" borderId="7" xfId="0" applyFont="1" applyFill="1" applyBorder="1" applyAlignment="1">
      <alignment horizontal="center" vertical="center" wrapText="1"/>
    </xf>
    <xf numFmtId="2" fontId="3" fillId="4" borderId="12" xfId="0" applyNumberFormat="1" applyFont="1" applyFill="1" applyBorder="1" applyAlignment="1">
      <alignment vertical="center" wrapText="1"/>
    </xf>
    <xf numFmtId="0" fontId="3" fillId="4" borderId="2" xfId="0" applyFont="1" applyFill="1" applyBorder="1" applyAlignment="1">
      <alignment horizontal="left" vertical="center" wrapText="1"/>
    </xf>
    <xf numFmtId="0" fontId="4" fillId="0" borderId="1" xfId="0" quotePrefix="1" applyFont="1" applyBorder="1" applyAlignment="1">
      <alignment horizontal="left" vertical="center" wrapText="1"/>
    </xf>
  </cellXfs>
  <cellStyles count="6">
    <cellStyle name="Comma" xfId="1" builtinId="3"/>
    <cellStyle name="Currency" xfId="2" builtinId="4"/>
    <cellStyle name="Normal" xfId="0" builtinId="0"/>
    <cellStyle name="Normal 10" xfId="3"/>
    <cellStyle name="Normal 2" xfId="5"/>
    <cellStyle name="Normal 2 3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117" Type="http://schemas.openxmlformats.org/officeDocument/2006/relationships/externalLink" Target="externalLinks/externalLink113.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84" Type="http://schemas.openxmlformats.org/officeDocument/2006/relationships/externalLink" Target="externalLinks/externalLink80.xml"/><Relationship Id="rId89" Type="http://schemas.openxmlformats.org/officeDocument/2006/relationships/externalLink" Target="externalLinks/externalLink85.xml"/><Relationship Id="rId112" Type="http://schemas.openxmlformats.org/officeDocument/2006/relationships/externalLink" Target="externalLinks/externalLink108.xml"/><Relationship Id="rId133" Type="http://schemas.openxmlformats.org/officeDocument/2006/relationships/externalLink" Target="externalLinks/externalLink129.xml"/><Relationship Id="rId138" Type="http://schemas.openxmlformats.org/officeDocument/2006/relationships/externalLink" Target="externalLinks/externalLink134.xml"/><Relationship Id="rId154" Type="http://schemas.openxmlformats.org/officeDocument/2006/relationships/calcChain" Target="calcChain.xml"/><Relationship Id="rId16" Type="http://schemas.openxmlformats.org/officeDocument/2006/relationships/externalLink" Target="externalLinks/externalLink12.xml"/><Relationship Id="rId107" Type="http://schemas.openxmlformats.org/officeDocument/2006/relationships/externalLink" Target="externalLinks/externalLink103.xml"/><Relationship Id="rId11" Type="http://schemas.openxmlformats.org/officeDocument/2006/relationships/externalLink" Target="externalLinks/externalLink7.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74" Type="http://schemas.openxmlformats.org/officeDocument/2006/relationships/externalLink" Target="externalLinks/externalLink70.xml"/><Relationship Id="rId79" Type="http://schemas.openxmlformats.org/officeDocument/2006/relationships/externalLink" Target="externalLinks/externalLink75.xml"/><Relationship Id="rId102" Type="http://schemas.openxmlformats.org/officeDocument/2006/relationships/externalLink" Target="externalLinks/externalLink98.xml"/><Relationship Id="rId123" Type="http://schemas.openxmlformats.org/officeDocument/2006/relationships/externalLink" Target="externalLinks/externalLink119.xml"/><Relationship Id="rId128" Type="http://schemas.openxmlformats.org/officeDocument/2006/relationships/externalLink" Target="externalLinks/externalLink124.xml"/><Relationship Id="rId144" Type="http://schemas.openxmlformats.org/officeDocument/2006/relationships/externalLink" Target="externalLinks/externalLink140.xml"/><Relationship Id="rId149" Type="http://schemas.openxmlformats.org/officeDocument/2006/relationships/externalLink" Target="externalLinks/externalLink145.xml"/><Relationship Id="rId5" Type="http://schemas.openxmlformats.org/officeDocument/2006/relationships/externalLink" Target="externalLinks/externalLink1.xml"/><Relationship Id="rId90" Type="http://schemas.openxmlformats.org/officeDocument/2006/relationships/externalLink" Target="externalLinks/externalLink86.xml"/><Relationship Id="rId95" Type="http://schemas.openxmlformats.org/officeDocument/2006/relationships/externalLink" Target="externalLinks/externalLink91.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113" Type="http://schemas.openxmlformats.org/officeDocument/2006/relationships/externalLink" Target="externalLinks/externalLink109.xml"/><Relationship Id="rId118" Type="http://schemas.openxmlformats.org/officeDocument/2006/relationships/externalLink" Target="externalLinks/externalLink114.xml"/><Relationship Id="rId134" Type="http://schemas.openxmlformats.org/officeDocument/2006/relationships/externalLink" Target="externalLinks/externalLink130.xml"/><Relationship Id="rId139" Type="http://schemas.openxmlformats.org/officeDocument/2006/relationships/externalLink" Target="externalLinks/externalLink135.xml"/><Relationship Id="rId80" Type="http://schemas.openxmlformats.org/officeDocument/2006/relationships/externalLink" Target="externalLinks/externalLink76.xml"/><Relationship Id="rId85" Type="http://schemas.openxmlformats.org/officeDocument/2006/relationships/externalLink" Target="externalLinks/externalLink81.xml"/><Relationship Id="rId150" Type="http://schemas.openxmlformats.org/officeDocument/2006/relationships/externalLink" Target="externalLinks/externalLink146.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103" Type="http://schemas.openxmlformats.org/officeDocument/2006/relationships/externalLink" Target="externalLinks/externalLink99.xml"/><Relationship Id="rId108" Type="http://schemas.openxmlformats.org/officeDocument/2006/relationships/externalLink" Target="externalLinks/externalLink104.xml"/><Relationship Id="rId116" Type="http://schemas.openxmlformats.org/officeDocument/2006/relationships/externalLink" Target="externalLinks/externalLink112.xml"/><Relationship Id="rId124" Type="http://schemas.openxmlformats.org/officeDocument/2006/relationships/externalLink" Target="externalLinks/externalLink120.xml"/><Relationship Id="rId129" Type="http://schemas.openxmlformats.org/officeDocument/2006/relationships/externalLink" Target="externalLinks/externalLink125.xml"/><Relationship Id="rId137" Type="http://schemas.openxmlformats.org/officeDocument/2006/relationships/externalLink" Target="externalLinks/externalLink13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83" Type="http://schemas.openxmlformats.org/officeDocument/2006/relationships/externalLink" Target="externalLinks/externalLink79.xml"/><Relationship Id="rId88" Type="http://schemas.openxmlformats.org/officeDocument/2006/relationships/externalLink" Target="externalLinks/externalLink84.xml"/><Relationship Id="rId91" Type="http://schemas.openxmlformats.org/officeDocument/2006/relationships/externalLink" Target="externalLinks/externalLink87.xml"/><Relationship Id="rId96" Type="http://schemas.openxmlformats.org/officeDocument/2006/relationships/externalLink" Target="externalLinks/externalLink92.xml"/><Relationship Id="rId111" Type="http://schemas.openxmlformats.org/officeDocument/2006/relationships/externalLink" Target="externalLinks/externalLink107.xml"/><Relationship Id="rId132" Type="http://schemas.openxmlformats.org/officeDocument/2006/relationships/externalLink" Target="externalLinks/externalLink128.xml"/><Relationship Id="rId140" Type="http://schemas.openxmlformats.org/officeDocument/2006/relationships/externalLink" Target="externalLinks/externalLink136.xml"/><Relationship Id="rId145" Type="http://schemas.openxmlformats.org/officeDocument/2006/relationships/externalLink" Target="externalLinks/externalLink141.xml"/><Relationship Id="rId15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6" Type="http://schemas.openxmlformats.org/officeDocument/2006/relationships/externalLink" Target="externalLinks/externalLink102.xml"/><Relationship Id="rId114" Type="http://schemas.openxmlformats.org/officeDocument/2006/relationships/externalLink" Target="externalLinks/externalLink110.xml"/><Relationship Id="rId119" Type="http://schemas.openxmlformats.org/officeDocument/2006/relationships/externalLink" Target="externalLinks/externalLink115.xml"/><Relationship Id="rId127" Type="http://schemas.openxmlformats.org/officeDocument/2006/relationships/externalLink" Target="externalLinks/externalLink12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externalLink" Target="externalLinks/externalLink74.xml"/><Relationship Id="rId81" Type="http://schemas.openxmlformats.org/officeDocument/2006/relationships/externalLink" Target="externalLinks/externalLink77.xml"/><Relationship Id="rId86" Type="http://schemas.openxmlformats.org/officeDocument/2006/relationships/externalLink" Target="externalLinks/externalLink82.xml"/><Relationship Id="rId94" Type="http://schemas.openxmlformats.org/officeDocument/2006/relationships/externalLink" Target="externalLinks/externalLink90.xml"/><Relationship Id="rId99" Type="http://schemas.openxmlformats.org/officeDocument/2006/relationships/externalLink" Target="externalLinks/externalLink95.xml"/><Relationship Id="rId101" Type="http://schemas.openxmlformats.org/officeDocument/2006/relationships/externalLink" Target="externalLinks/externalLink97.xml"/><Relationship Id="rId122" Type="http://schemas.openxmlformats.org/officeDocument/2006/relationships/externalLink" Target="externalLinks/externalLink118.xml"/><Relationship Id="rId130" Type="http://schemas.openxmlformats.org/officeDocument/2006/relationships/externalLink" Target="externalLinks/externalLink126.xml"/><Relationship Id="rId135" Type="http://schemas.openxmlformats.org/officeDocument/2006/relationships/externalLink" Target="externalLinks/externalLink131.xml"/><Relationship Id="rId143" Type="http://schemas.openxmlformats.org/officeDocument/2006/relationships/externalLink" Target="externalLinks/externalLink139.xml"/><Relationship Id="rId148" Type="http://schemas.openxmlformats.org/officeDocument/2006/relationships/externalLink" Target="externalLinks/externalLink144.xml"/><Relationship Id="rId15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109" Type="http://schemas.openxmlformats.org/officeDocument/2006/relationships/externalLink" Target="externalLinks/externalLink10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externalLink" Target="externalLinks/externalLink72.xml"/><Relationship Id="rId97" Type="http://schemas.openxmlformats.org/officeDocument/2006/relationships/externalLink" Target="externalLinks/externalLink93.xml"/><Relationship Id="rId104" Type="http://schemas.openxmlformats.org/officeDocument/2006/relationships/externalLink" Target="externalLinks/externalLink100.xml"/><Relationship Id="rId120" Type="http://schemas.openxmlformats.org/officeDocument/2006/relationships/externalLink" Target="externalLinks/externalLink116.xml"/><Relationship Id="rId125" Type="http://schemas.openxmlformats.org/officeDocument/2006/relationships/externalLink" Target="externalLinks/externalLink121.xml"/><Relationship Id="rId141" Type="http://schemas.openxmlformats.org/officeDocument/2006/relationships/externalLink" Target="externalLinks/externalLink137.xml"/><Relationship Id="rId146" Type="http://schemas.openxmlformats.org/officeDocument/2006/relationships/externalLink" Target="externalLinks/externalLink142.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92" Type="http://schemas.openxmlformats.org/officeDocument/2006/relationships/externalLink" Target="externalLinks/externalLink88.xml"/><Relationship Id="rId2" Type="http://schemas.openxmlformats.org/officeDocument/2006/relationships/worksheet" Target="worksheets/sheet2.xml"/><Relationship Id="rId29" Type="http://schemas.openxmlformats.org/officeDocument/2006/relationships/externalLink" Target="externalLinks/externalLink25.xml"/><Relationship Id="rId24" Type="http://schemas.openxmlformats.org/officeDocument/2006/relationships/externalLink" Target="externalLinks/externalLink20.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66" Type="http://schemas.openxmlformats.org/officeDocument/2006/relationships/externalLink" Target="externalLinks/externalLink62.xml"/><Relationship Id="rId87" Type="http://schemas.openxmlformats.org/officeDocument/2006/relationships/externalLink" Target="externalLinks/externalLink83.xml"/><Relationship Id="rId110" Type="http://schemas.openxmlformats.org/officeDocument/2006/relationships/externalLink" Target="externalLinks/externalLink106.xml"/><Relationship Id="rId115" Type="http://schemas.openxmlformats.org/officeDocument/2006/relationships/externalLink" Target="externalLinks/externalLink111.xml"/><Relationship Id="rId131" Type="http://schemas.openxmlformats.org/officeDocument/2006/relationships/externalLink" Target="externalLinks/externalLink127.xml"/><Relationship Id="rId136" Type="http://schemas.openxmlformats.org/officeDocument/2006/relationships/externalLink" Target="externalLinks/externalLink132.xml"/><Relationship Id="rId61" Type="http://schemas.openxmlformats.org/officeDocument/2006/relationships/externalLink" Target="externalLinks/externalLink57.xml"/><Relationship Id="rId82" Type="http://schemas.openxmlformats.org/officeDocument/2006/relationships/externalLink" Target="externalLinks/externalLink78.xml"/><Relationship Id="rId152" Type="http://schemas.openxmlformats.org/officeDocument/2006/relationships/styles" Target="styles.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56" Type="http://schemas.openxmlformats.org/officeDocument/2006/relationships/externalLink" Target="externalLinks/externalLink52.xml"/><Relationship Id="rId77" Type="http://schemas.openxmlformats.org/officeDocument/2006/relationships/externalLink" Target="externalLinks/externalLink73.xml"/><Relationship Id="rId100" Type="http://schemas.openxmlformats.org/officeDocument/2006/relationships/externalLink" Target="externalLinks/externalLink96.xml"/><Relationship Id="rId105" Type="http://schemas.openxmlformats.org/officeDocument/2006/relationships/externalLink" Target="externalLinks/externalLink101.xml"/><Relationship Id="rId126" Type="http://schemas.openxmlformats.org/officeDocument/2006/relationships/externalLink" Target="externalLinks/externalLink122.xml"/><Relationship Id="rId147" Type="http://schemas.openxmlformats.org/officeDocument/2006/relationships/externalLink" Target="externalLinks/externalLink143.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93" Type="http://schemas.openxmlformats.org/officeDocument/2006/relationships/externalLink" Target="externalLinks/externalLink89.xml"/><Relationship Id="rId98" Type="http://schemas.openxmlformats.org/officeDocument/2006/relationships/externalLink" Target="externalLinks/externalLink94.xml"/><Relationship Id="rId121" Type="http://schemas.openxmlformats.org/officeDocument/2006/relationships/externalLink" Target="externalLinks/externalLink117.xml"/><Relationship Id="rId142" Type="http://schemas.openxmlformats.org/officeDocument/2006/relationships/externalLink" Target="externalLinks/externalLink13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s\c\cm8\NS\EHV-SUBSTATIONS-B\EVA-SUBSTATION-PACKAGE-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ntdatacenter\cement%20plant_c&amp;i\Thermal%20Power%20Plant\Tender%20Refernces\Power%20Plant\2%20X%2067.5%20MW%20CPP-BPPL\BOQ%20Working\BOQ%20Workin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tdserver\tlcont\IPU\Civil-Stru\POWER\msh\OPERATING%20JOBS\TL%20TOWERS\66kV%20DC%20TL%20BRUNEI\2%20Pile%20capacity%20Calculation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rcdatacenter1\Activeprj\VTN\KOLDAM\DSLP-Workin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rcdatacenter1\Activeprj\VTN\KOLDAM\Copy%20of%20Battery%20Sizing%20-%20Workin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ntdatacenter\cement%20plant_c&amp;i\Users\gpj\AppData\Local\Microsoft\Windows\Temporary%20Internet%20Files\Content.Outlook\LUOGKFV3\2%20X%2067.5%20MW%20CPP-BPPL%20BOQ%20Working.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Electrical/Structural/Drawings/avinoth/JOB%20DIRECTORY/TENTER%20JOB/JSPL/T10383-C-FS%20%20-Civil%20BOQ-Rev-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rcserver3\Design\Elec-Mech\Electrical\meena\O2168-E-SY-BIHAR-ARRAH\ACTIVITIES\DOC,CAL,WRITEUP\DES%20CAL\lp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drcdatacenter\Activeprj\pts\Job%20Directory\O3324-E-NF-Magadi%20soda\Activities\DOC,calc,write-up\DOC,calc,write-up\O3324-E-NF(Kenya)\DOC,calc,write-up\3060-LV%20Cable%20sizing.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rcdatacenter\ActivePrj\EANDI\Electrical\Electrical\Drawings\Ajr\O4056-BAHADURGARH\LINKS\Lightning%20protn%20-%20NELLO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sandeshrk/Desktop/tower%20BOQ.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drcdatacenter\ActivePrj\EANDI\Electrical\Electrical\Design\VISHAL\Operating%20Jobs\O5120-E-SY%20Bhilai\O5062-E-SY-%20(JINDAL%20REMOTE%20SS)\DOC%20CAL%20WRITEUP\Calculations\Coal%20mine%20Lightning%20protn%20REV-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drcdatacenter\Activeprj\JOBS\O5002-Vindhayachal\Vindhyachal(NTPC)\Design%20Basis%20Report-Vindh(Btb).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DG/AppData/Local/Microsoft/Windows/Temporary%20Internet%20Files/Content.Outlook/S2E86Z62/d/cwco/CWCOMAR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drcdatacenter\Activeprj\JOBS\O5002-Vindhayachal\Vindhyachal(NTPC)\lp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drcdatacenter\Activeprj\VTN\KOLDAM\Copy%20of%20Battery%20Sizing%20-%20Workin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tlcont/IPU/Civil-Stru/POWER/msh/OPERATING%20JOBS/TL%20TOWERS/66kV%20DC%20TL%20BRUNEI/2%20Pile%20capacity%20Calculation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drcdatacenter1\activeprj\06.05.06-Jindal\pts\Power%20Cable%20schedule\pts\Job%20Directory\O3324-E-NF-Magadi%20soda\Activities\DOC,calc,write-up\DOC,calc,write-up\O3324-E-NF(Kenya)\DOC,calc,write-up\3060-LV%20Cable%20sizing.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drcdatacenter\ActivePrj\EANDI\Electrical\Electrical\Design\UTHRA\T-4035-E-SY-IPGCL\DOC,calc,write-up\MAIN%20PLANT%20TENDER%20WORKINGS\vemagiri%20grid%20earth%20ca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tdserver\domcont\btn\O5062-E-OS%20(JINDAL-RAIGARH)\220kV%20Proposals\BOM%20(Proposal%202)\O5062-E-SY-%20(JINDAL%20REMOTE%20SS)\DOC%20CAL%20WRITEUP\Calculations\Coal%20mine%20Lightning%20protn%20REV-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tdserver\tlcont\Civil-Stru\POWER\msh\OPERATING%20JOBS\TL%20TOWERS\66kV%20DC%20TL%20BRUNEI\2%20Pile%20capacity%20Calculation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drcdatacenter\Activeprj\VTN\KOLDAM\DSLP-Working.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ibuserver\domcont\NJ\HVPNL\Costing\REC-037\REC-037A-Schedule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drcdatacenter\Activeprj\EANDI\Electrical\Electrical\Design\VTN\O5101-E-SY(Koldam)\DOC,calc,write-up\Design%20Calculation\Copy%20of%20Battery%20Sizing%20-%20Working.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drcdatacenter\activeprj\T1226\loading.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drcdatacenter1\activeprj\EANDI\Electrical\Electrical\Design\VTN\O5101-E-SY(Koldam)\DOC,calc,write-up\Design%20Calculation\DSLP%20Calculation.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ibuserver\rpn\HVPNL-REC-042-A-Nilokheri\Nilokheri-Schedule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DRCdataCENTER\ActivePrj\O6012-E-OS\PGCIL-MYSORE\doc,%20cal\DSLP%20Calculations-my%20R.A.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lntdatacenter\Tldesign\T1226\loading.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lanning\d\cwco\CWCOMAR0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edrcdatacenter3\Activeprj\T1226\loading.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Electrical/Electrical/Design/JKS/Operating%20Jobs/O10024-E-IS%20GIS%20BIDADI%20(PGCIL)/Doc,%20Calc,%20Write-up/LIghtning%20Protection/O10024-E-IS-SY-DC-0001%20(DSLP%20Calculation)-Submitted%20to%20PGCI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tdserver\domcont\ags\rpn\Sriram\PTS%20and%20Cynthia%20Files\Maithon%20Power\Attachments\Other%20Schedule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phmlnt005\Marketing\Globe\2000\Globe%20Phase%208%20Expansion\ENP_G-00_0422%20Rev%20C\Marketing%20Management\Commercial%20Prices\G000422_PH8_EQUIPT_REV%20C.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26C6325A\LOTE%20F%20-%20Expans&#227;o%20da%20Interliga&#231;&#227;o%20Norte%20-%20Nordeste%20C4%20-%20500k"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ptdserver\domcont\PTS\NTPC%20LOHARI\Schedules\Attachmen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KGT\YR98-99\BHANDUP.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Lntdatacenter\eandi\Electrical\Electrical\Design\ISB\Operating\O10079-E-IS(HarshVihar)\Workings%20&amp;%20Calculations\DSLP\O10079EISSYDC0101_DSLP%20Calc_Rev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EANDI/Electrical/Electrical/Design/SOMUG/OPERATING/O9032-E-SY%20Satna/DOC,CALC%20WRITE%20UP/Satna%20&amp;%20Seoni/Cantilever%20Strength-%20Bus%20span%20calculation%20(765kV).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Plades\PROJ5\projects\konaseema\pump%20calculations%20for%20konasema\horizontal%20pumps\hrsg%20fill%20pump\pipe%20suction.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ptdserver\domcont\KVV\PGCIL%20Tenders\400%20kV_%20Tenders\Tenders%202011%20-12\Bokaro\To%20Client\Tender%20Proposal\Attachments%20for%20PGCIL%20Bokar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jttspm\SLID-TND\BP-2001\TEMP\SE-LEC,%20Project%20lists,%2099-1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drcdatacenter3\Activeprj\Documents%20and%20Settings\mav\Local%20Settings\Temp\Sag%20Tension%20calculation-span%20111.5-fina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Users/balajis/Desktop/SRSTL_bala/Planning/L2/senthilmani/D/0405pms/03.Performance/02.Jun04/01.PMS/WC.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Kamal\c\1Jitendra\WB\strplnf.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Lntdatacenter\Tldesign\JOBS\O5002-Vindhayachal\Vindhyachal(NTPC)\Design%20Basis%20Report-Vindh(Bt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Edrcdatacenter\ActivePrj\EANDI\Electrical\Electrical\Design\VISHAL\Operating%20Jobs\O5120-E-SY%20Bhilai\O5062-E-SY%20(JINDAL%20MAIN%20PLANT)\DOC,calc,write-up\400KV\Cable%20Schedule\Jindal-Control%20Cable%20Sch-%20400KV.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tlcont/CONTRACT/ES/BOOM%20Projects/RRVPNL%20BOOT/GMR/Cost%20working/Working-October/user/singaiah/KILN%20PIER/footing%20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nthilmani\D\0405pms\03.Performance\02.Jun04\01.PMS\WC.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pjp\FIN\FIN.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lntdatacenter\EANDI\Electrical\Electrical\Design\ISB\Operating\O12029-E-IS%20(Jaipur%20Metro)\Battery\110V%20Battery%20SizingCaln-%202Hr-%20Masnsarovar.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bsa/outmail/batteryB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drcdatacenter\activeprj\WINDOWS\TEMP\Dslp.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lntdatacenter\EANDI\Electrical\Electrical\Design\SUDHER\operating%20jobs\Unnao-765kV\Doc,%20Cal%20&amp;%20write%20up\400kV%20SCF\Final\400kV%20Lucknow%20SCF%20Y%20Ph%20Panto%20ISo3-Y%20Ph%20CT.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template_OS%20analysis-(New).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Electrical/Structural/Design/PRIYADHARSINI/Operating%20Jobs/RRVPNL%20-%20765kV%20Phagi/765kV%20Twr_RA_Str%20design/MDC_GIR_Final.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drcdatacenter3\Activeprj\devi\FR\SR\STREN-3\FR3q2001SR-3.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lntdatacenter\EANDI\Electrical\Electrical\Design\RNM\OPERATING%20JOB\O10023-E-SY%20Unnao\Doc%20Cal\Busbar%20sizing%20Calculation%20-%206%20inch%20Al%20Tube.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planning\Letters\user\singaiah\KILN%20PIER\footing%20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Documents%20and%20Settings/xp/Desktop/cbd/Vemagiri-Khammam/Vemagiri%20Khammam%20765KV%20BOQ.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ptdserver\tlcont\singaiah\KILN%20PIER\footing%20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RP%20PC%20AFFECTIONATELY/INVOICES%20&amp;%20bills/Erection%20PV%20Final/A1/Erection%20PV%20Bill%20A1%20Bill%202NDi_corrected.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edrcserver3\Design\Elec-Mech\EandI\bpp\Standardisation\scf\Scf.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Sankar\rajesh\data\LETTERS\Transfer.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Users/20587/AppData/Local/Microsoft/Windows/Temporary%20Internet%20Files/Content.Outlook/S9YQFAWK/Resouce/29_First%20Envelope%20-%20R2_Vol-III.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EANDI/Electrical/Electrical/Design/JSKR/SOMANAHALLY%20&amp;%20NELAMANGALA%20-O5067-E-SY/DOC,CALC%20WRITE%20UP/Somanahally%20PC%20Schedule-Rev%20B.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CONTRACT/1%20TENDERS/SEB's/WBSETCL/Package%20-%20AD/Tender%20Document/Official/V4_BOQ_AllinOne.xlsm"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ptdserver\domcont\office_3\substations\giridih\220KV_substation\giridih_estimate_boq\xjpp\MIS2001\reports0106.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Eibuserver\domcont\ns\400gridco\client\package-c\400-CRB.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Lntdatacenter\eandi\Electrical\Electrical\Design\AVC\TENDER\T10301-E-SY%20(KPCL)\Earthmat%20calculation.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Electrical/Electrical/Design/OJS/Tender/T9377-Kakarapalli%20Thermal%20Power%20Project/LT%20Load%20List.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Edrcserver1\design\user\Housing\Binod\saihous\saihous.ele.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Edrcdatacenter\ActivePrj\EANDI\Electrical\Electrical\Design\Common\RGK\Control%20cable%20schedule-400kV-Bhadurgarh-30.12.04.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Edrcdatacenter\ActivePrj\EANDI\Electrical\Electrical\Design\UTHRA\O5002-E-SY-%20Vindhyanchal\BENDING%20STRESS%20CALCULATION%20FOR%20400KV%20SYSTE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Edrcdatacenter\ActivePrj\UTHRA\O4056-E-SY%20-BAHARDURGARH\DOC,calc,write-up\BENDING%20STRESS%20CALCULATION%20FOR%20220KV%20SYSTEM%2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F%20drive\SAARC%20-%20New\Bangladesh\KS%203758%20ISlamic%20Bank\KS%203758%20Costing.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lntdatacenter\EANDI\Electrical\Electrical\Design\MMDN\Operating%20Jobs\KAYATHAR%20SS\Working\Sag%20tension\400KV%20SCF%20Calculation\SCF%20Calculation%20on%20400KV%20strung%20bus%20with%20span%20of%20(64.5m).xlsm"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EANDI/Electrical/Electrical/Design/SOMUG/OPERATING/O9032-E-SY%20Satna/DOC,CALC%20WRITE%20UP/Satna%20&amp;%20Seoni/765kV%20SCF%20(Eqpt%20Bu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pendrive%20CS1/ann/dhramjagrah/trial.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Edrcdatacenter\ActivePrj\EANDI\Electrical\Electrical\Drawings\Common\C7041\DESCALC\Battr1.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arunan/Formats/Tendering/Cash%20flow%20Template_2009_R1.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kumar/17sept.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Users/balajis/Desktop/SRSTL_bala/Planning/L2/deepak/d/data%20spic/My%20Documents/SUBTOTAL.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EDRCdataCENTER\ActivePrj\EANDI\Electrical\Electrical\Design\VTN\O4091-E-SY(Kahalgaon-ST-II)\DOC,calc,write-up\400\400KV%20short%20circuit%20force%20calculation-Quad.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ptdserver\domcont\office_3\substations\giridih\220KV_substation\giridih_estimate_boq\ketan\PANTNAGAR-FIRM-OFFER\Price-Sch-Pantnagar\Prc-sch-Pantnagar.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Eibuserver\domcont\ags\rpn\PGCIL-Pugalur-400%20kV\PGCIL-Pugalur-Sch.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lntdatacenter\EANDI\Electrical\Electrical\Design\SUDHER\operating%20jobs\Unnao-765kV\Doc,%20Cal%20&amp;%20write%20up\765kV%20Sag%20Tension%20Calculation%20(Unnao%20-%20120m).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Documents%20and%20Settings/00555/Desktop/3_ALL%20PRICE%20SCHEDULES/new_15_Price%20sch%20-A1-Rev-(100311)-new-CD01-VEMAGIRI.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REVISED-ISO/Manual%20of%20Standards-Revised/GN-ST-06(2)(Design%20Sheet-Ruled).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arunan/projects/3%20x%20660%20MW%20Talwandi%20Sabo/FINAL%20PRICE%20TALWANDI%20SABO%2013-05-10/ACE_Working.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Users/balajis/Desktop/SRSTL_bala/Planning/L2/edrcdatacenter3/01.1314%20PMS/03.Budget%202013-14/01%20Revenue/00a%20PT&amp;D(Domestic)_13-14%20050613%20Final%20Job%20wise.xlsx"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ptdserver\domcont\office_3\substations\giridih\220KV_substation\giridih_estimate_boq\Iyer\HVPNL\Internal%20review\3w%20Action%20Plan\3W%20Action%20PlanGP-Aug'0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tdserver\domcont\Pavithra\PGCIL\PGCIL%20-%20Jamshedpur\Enquiry\Section%20Project\Vol-II-SecProject-Annex-I-%20Break-up%20of%20mandatory%20spares.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Users/avinoth/AppData/Local/Microsoft/Windows/Temporary%20Internet%20Files/Content.Outlook/04FV5NYE/NESCL-OPTCL-CS-OS-619-Vol-I-Package-619-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EDRCDATACENTER\ActivePrj\EANDI\Electrical\Electrical\Design\RGK\O5062-E-SY%20(JINDAL%20MAIN%20PLANT)\DOC,calc,write-up\220KV\Cantilever\CANTILIVER%20STRENGTH%20CAL.%20BPI%20-220KV%20system%20IEC-Rev%20A.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udhakar\kshirsagar\ELEC\SC%20Comparison\sc%20copm%203_3_3.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ESERVER\DESIGN\GASM\TEND\bhil1\bhilrrm.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edrcdatacenter2\pondy\JOBS\O5002-Vindhayachal\Vindhyachal(NTPC)\Design%20Basis%20Report-Vindh(Btb).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ptdserver\domcont\WINDOWS\TEMP\Dslp.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Edrcserver3\Design\EandI\Electrical\Electrical\Krv\T2328-E-BE-DMRC\T1399-E-SY-CPCL\Battery\BATR0003al.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51ED1C36\NEPAL-ACE_031217.xlsx"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Edrcserver3\Design\JOB%20DIRECTORY\TENDER\T3223-E-SY-Balco\BalcoREVE6603.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N:\ELECT\Calculation\Battery%20&amp;%20Battery%20charger\REV%20R1\REF_CALCS\CWpump.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Nepal%20TL/KWATL/Invoice/A2%20amendment/Quantity%20Deviation%202%20Erection%20%20(30.06.11).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A:\CW_TRMT_DVB.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Eibuserver\domcont\ns\400gridco\mnl-civil\400-CRB.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Documents%20and%20Settings/Administrator/Desktop/RMC_DELHI_05_06_Form%206%20&amp;%207.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Edrcdiskarray\ISO\EDRC%20Standards\GN-ST-06(2)(Design%20Sheet-Ruled).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edrcdatacenter3\Activeprj\REVISED-ISO\Manual%20of%20Standards-Revised\GN-ST-06(2)(Design%20Sheet-Ruled).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SPR\C\PED-PGCIL\windows\TEMP\number2text-formul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Ramsai\TENDER%20jOBS\T16598-T-TL-230KV_132KV-PGCB-Bangladesh\Pile%20Foundation\132KV\2.%20Medium%20Soil\IPU\Civil-Stru\Design\POWER\SAJEESH\Vemagiri\STG%20BLDG\Anchor%20bolts1%20&amp;%20%20Base%20plate.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Nepal%20TL/Tenders/PGCIL/Tenders%20Submitted/Jabalpur-orai%20(Erection)/Official/Costing/TW-05%20(11)/010%20Workings.xlsx"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VKTL/Invoice/Erection/REB-23/LE120119%20VKTL%20REB-23.xlsx"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CONTRACT/ES/tenders/PGCIL/TBCB/nagapattinam-salem-madhugiri%20-old/cost%20working-1210/NS/Costing-SM_Part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Edrcdatacenter\Activeprj\EANDI\Electrical\Electrical\Design\MNS\ISHURDI\Final%20docs%20for%20review\DELIVERABLES\final%20battery\Battery%20size\modifiedbattery%20size.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Lntdatacenter\tldesign\SAV\OPERATING%20JOBS\O7057-BHILAI\workings\220KV\LOADING\wind-pr-cal-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Nepal%20TL/tende%20file/CERC/final%20bench%20marking%20of%20tr.line%20dt.10.05/T.LModel_9.0_75%20deg.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N:\ELECT\Calculation\Battery%20&amp;%20Battery%20charger\REV%20R1\potablwater.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Murali\D\Project\1x500_BIRSINGPUR\NASIK\Boq.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CONTRACT/1%20TENDERS/SEB's/WBSETCL/Package%20-%20AD/Tender%20Document/Official/BOQ_itemrate_turnkey.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Mjttspm\SLID-TND\PRASHANT\SLID-TND\ord_recd_lost_98'99.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ptdserver\domcont\office_3\substations\giridih\220KV_substation\giridih_estimate_boq\Documents%20and%20Settings\mjttsrrs\Desktop\BA%20format%20S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ptdserver\domcont\office_3\substations\giridih\220KV_substation\giridih_estimate_boq\c_old%20data\ZZZZZZZ-REPORTS\2003\200308\0308det-1720.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gvs\DATA\RECON%20AS%20ON%2030.06.05\releases\released-S4(04-05).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Users/abhiram/AppData/Local/Microsoft/Windows/Temporary%20Internet%20Files/Low/Content.IE5/23D5IP1M/08_01_04%20APL%20Mundra%20Civil%20Working.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ptdserver\user\singaiah\KILN%20PIER\footing%20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D:\Ramsai\TENDER%20jOBS\T16598-T-TL-230KV_132KV-PGCB-Bangladesh\Pile%20Foundation\132KV\2.%20Medium%20Soil\tldesign\C9008\Design\Fdn\AT\at-stb-fin.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Edrcdatacenter\ActivePrj\gc\GN-ST-06(2)(Design%20Sheet-Ruled).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CONTRACT/MSR/Tenders/Canada/Manitoba%20Hydro-%20Revised/Currency%20risk%20assessment%20template.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jk\AJK\Documents%20and%20Settings\sujay\Local%20Settings\Temporary%20Internet%20Files\Content.IE5\O52FKPMZ\1Jitendra\Reports\Structures\StrStatusq.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Users/sai.dhami/Downloads/Visual%20chart%20j-b%20line%20dtd.%2025.05.2015.xlsx"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ELSERVER\TLDESIGN\L&amp;T\KSEB-Gantry\T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Draft%20Revised%20Bidding%20document%20%20(Vol%20-1)%20rev1/HDP%20SS%20bays%20Tech%20Sanction%20Est/Final%20Civil%20HDP%20SS/Subdivision%207%20400%20KV%20SS/400%20KV%20SS%20GARIVIDI/Users/O&amp;M/Desktop/SAT1400KVSS/S'pally-civil-scrutinized.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Electrical/Electrical/Design/KRISHNANC/Operating%20Job/O8103-E-SY%20(%20Chhapra)/Client/Transmittals-%20Railways/Vendor/EARTHING%20CALCULATION%20REV%20A.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Planning2\d\Share\SMC\SMC-09\DLRO-%20Dec%202003.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A:\Projects\Vietel\Working%20Files\Global\W-GLB-02VIE0375-VIETEL-Sc1-PFO-10%25-v1.2-18April02%20.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O:\PH10\OPTION2\RND%20Result%20for%20PH10%20Option2%20Rev%20C4.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Ramsai\TENDER%20jOBS\T16598-T-TL-230KV_132KV-PGCB-Bangladesh\Pile%20Foundation\132KV\2.%20Medium%20Soil\Sara\REF\KSEB\OLD\T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10.8.182.18\Users\SDSHIKERKAR\AppData\Local\Microsoft\Windows\Temporary%20Internet%20Files\Content.IE5\3LGLLJG3\SVW%20(D)%20DRIVE\AS%20ON%2001.01.2007-LATEST\SW-DOCUMENTS\WORKING%20-%20AS%20ON%2026.03.2009\AOP\AOP-SEP1.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tldesign/C9015/DESIGN/TWR4/memberDC.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Edrcdatacenter\Activeprj\tldesign\C9008\Design\Fdn\AT\at-stb-fin.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ptdserver\tlcont\C9008\Design\Fdn\AT\at-stb-fin.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Edrcdatacenter1\Activeprj\EANDI\Electrical\Electrical\Design\GSWAMY\OPERATING\O5117-e-sy(Malbase)\Activities\Doc-cal-write-up\Calculation\Cantilever%20Strength220kv(1of%202)%20-%20Bus%20span%20calculation.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130.2.1.203\BUDGETFORMS\WINDOWS\TEMP\KGT\YR98-99\BHANDUP.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ptdserver\tlcont\Chimneys\msh\DEVELOPMENTAL%20WORKS\DRAFT\DESIGN%20OF%20FOOTING.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bsa/outmail/batteryBw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CK (B)"/>
      <sheetName val="PACK (D)"/>
      <sheetName val=" PACK (C)"/>
      <sheetName val=" PACK (A)"/>
      <sheetName val="S_1"/>
      <sheetName val="List"/>
      <sheetName val="A1-Continuous"/>
      <sheetName val="drg"/>
      <sheetName val="PACK_(B)2"/>
      <sheetName val="PACK_(D)2"/>
      <sheetName val="_PACK_(C)2"/>
      <sheetName val="_PACK_(A)2"/>
      <sheetName val="PACK_(B)1"/>
      <sheetName val="PACK_(D)1"/>
      <sheetName val="_PACK_(C)1"/>
      <sheetName val="_PACK_(A)1"/>
      <sheetName val="PACK_(B)"/>
      <sheetName val="PACK_(D)"/>
      <sheetName val="_PACK_(C)"/>
      <sheetName val="_PACK_(A)"/>
      <sheetName val="Over All (3)"/>
      <sheetName val="Report"/>
      <sheetName val="SPT vs PHI"/>
      <sheetName val="PACK_(B)4"/>
      <sheetName val="PACK_(D)4"/>
      <sheetName val="_PACK_(C)4"/>
      <sheetName val="_PACK_(A)4"/>
      <sheetName val="PACK_(B)3"/>
      <sheetName val="PACK_(D)3"/>
      <sheetName val="_PACK_(C)3"/>
      <sheetName val="_PACK_(A)3"/>
      <sheetName val="Sheet1"/>
      <sheetName val="BQMPALOC"/>
      <sheetName val="CASHFLOWS"/>
      <sheetName val="PACK_B_"/>
      <sheetName val="02"/>
      <sheetName val="03"/>
      <sheetName val="04"/>
      <sheetName val="05"/>
      <sheetName val="BREAKUP OF O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pe"/>
      <sheetName val="Cable"/>
      <sheetName val="AHP"/>
      <sheetName val="Comp"/>
      <sheetName val="PA"/>
      <sheetName val="EPABX"/>
      <sheetName val="Master Clock"/>
      <sheetName val="DCS"/>
      <sheetName val="WT"/>
      <sheetName val="CWT"/>
      <sheetName val="CHP"/>
      <sheetName val="FO Cable"/>
      <sheetName val="FDA"/>
      <sheetName val="Fire protection"/>
      <sheetName val="BOQ Working"/>
    </sheetNames>
    <definedNames>
      <definedName name="_______________________________AHP1" sheetId="12"/>
      <definedName name="_____________________________AHP1" sheetId="12"/>
      <definedName name="____________________________AHP1" sheetId="12"/>
      <definedName name="__________________________AHP1" sheetId="12"/>
      <definedName name="________________________AHP1" sheetId="12"/>
      <definedName name="_______________________AHP1" sheetId="12"/>
      <definedName name="______________________AHP1" sheetId="12"/>
      <definedName name="_____________________AHP1" sheetId="12"/>
      <definedName name="____________________AHP1" sheetId="12"/>
      <definedName name="____________________d5" sheetId="12"/>
      <definedName name="___________________AHP1" sheetId="12"/>
      <definedName name="___________________d5" sheetId="12"/>
      <definedName name="__________________AHP1" sheetId="12"/>
      <definedName name="__________________d5" sheetId="12"/>
      <definedName name="_________________AHP1" sheetId="12"/>
      <definedName name="_________________d5" sheetId="12"/>
      <definedName name="________________AHP1" sheetId="12"/>
      <definedName name="_______________d5" sheetId="12"/>
      <definedName name="______________d5" sheetId="12"/>
      <definedName name="_____________d5" sheetId="12"/>
      <definedName name="___________AHP1" sheetId="12"/>
      <definedName name="_________AHP1" sheetId="12"/>
      <definedName name="________AHP1" sheetId="12"/>
      <definedName name="_______AHP1" sheetId="12"/>
      <definedName name="_______d5" sheetId="12"/>
      <definedName name="______AHP1" sheetId="12"/>
      <definedName name="______d5" sheetId="12"/>
      <definedName name="_____AHP1" sheetId="12"/>
      <definedName name="_____d5" sheetId="12"/>
      <definedName name="____AHP1"/>
      <definedName name="____d5" sheetId="12"/>
      <definedName name="___AHP1" sheetId="12"/>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capacity"/>
      <sheetName val="H-capacity"/>
      <sheetName val="TABLES"/>
      <sheetName val="grid"/>
      <sheetName val="Code"/>
      <sheetName val="Design"/>
      <sheetName val="PACK (B)"/>
      <sheetName val="Report1"/>
    </sheetNames>
    <sheetDataSet>
      <sheetData sheetId="0" refreshError="1"/>
      <sheetData sheetId="1" refreshError="1"/>
      <sheetData sheetId="2" refreshError="1">
        <row r="2">
          <cell r="A2">
            <v>1</v>
          </cell>
          <cell r="B2">
            <v>0.7</v>
          </cell>
          <cell r="C2">
            <v>1</v>
          </cell>
        </row>
        <row r="3">
          <cell r="A3">
            <v>2</v>
          </cell>
          <cell r="B3">
            <v>0.7</v>
          </cell>
          <cell r="C3">
            <v>1</v>
          </cell>
        </row>
        <row r="4">
          <cell r="A4">
            <v>3</v>
          </cell>
          <cell r="B4">
            <v>0.7</v>
          </cell>
          <cell r="C4">
            <v>1</v>
          </cell>
        </row>
        <row r="5">
          <cell r="A5">
            <v>4</v>
          </cell>
          <cell r="B5">
            <v>0.7</v>
          </cell>
          <cell r="C5">
            <v>1</v>
          </cell>
        </row>
        <row r="6">
          <cell r="A6">
            <v>5</v>
          </cell>
          <cell r="B6">
            <v>0.5</v>
          </cell>
          <cell r="C6">
            <v>0.7</v>
          </cell>
        </row>
        <row r="7">
          <cell r="A7">
            <v>6</v>
          </cell>
          <cell r="B7">
            <v>0.5</v>
          </cell>
          <cell r="C7">
            <v>0.7</v>
          </cell>
        </row>
        <row r="8">
          <cell r="A8">
            <v>7</v>
          </cell>
          <cell r="B8">
            <v>0.5</v>
          </cell>
          <cell r="C8">
            <v>0.7</v>
          </cell>
        </row>
        <row r="9">
          <cell r="A9">
            <v>8</v>
          </cell>
          <cell r="B9">
            <v>0.5</v>
          </cell>
          <cell r="C9">
            <v>0.7</v>
          </cell>
        </row>
        <row r="10">
          <cell r="A10">
            <v>9</v>
          </cell>
          <cell r="B10">
            <v>0.4</v>
          </cell>
          <cell r="C10">
            <v>0.5</v>
          </cell>
        </row>
        <row r="11">
          <cell r="A11">
            <v>10</v>
          </cell>
          <cell r="B11">
            <v>0.4</v>
          </cell>
          <cell r="C11">
            <v>0.5</v>
          </cell>
        </row>
        <row r="12">
          <cell r="A12">
            <v>11</v>
          </cell>
          <cell r="B12">
            <v>0.4</v>
          </cell>
          <cell r="C12">
            <v>0.5</v>
          </cell>
        </row>
        <row r="13">
          <cell r="A13">
            <v>12</v>
          </cell>
          <cell r="B13">
            <v>0.4</v>
          </cell>
          <cell r="C13">
            <v>0.5</v>
          </cell>
        </row>
        <row r="14">
          <cell r="A14">
            <v>13</v>
          </cell>
          <cell r="B14">
            <v>0.4</v>
          </cell>
          <cell r="C14">
            <v>0.5</v>
          </cell>
        </row>
        <row r="15">
          <cell r="A15">
            <v>14</v>
          </cell>
          <cell r="B15">
            <v>0.4</v>
          </cell>
          <cell r="C15">
            <v>0.5</v>
          </cell>
        </row>
        <row r="16">
          <cell r="A16">
            <v>15</v>
          </cell>
          <cell r="B16">
            <v>0.3</v>
          </cell>
          <cell r="C16">
            <v>0.4</v>
          </cell>
        </row>
      </sheetData>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Sheet"/>
      <sheetName val="Report"/>
      <sheetName val="Coalmine"/>
      <sheetName val="PACK (B)"/>
      <sheetName val="Rough_samut sakhon"/>
      <sheetName val="basic rates_Samut sakhon"/>
      <sheetName val="Rate_Samut sakhon"/>
      <sheetName val="Title-Sh."/>
      <sheetName val="Civil Works"/>
      <sheetName val="Anx-A (Gantry structre)"/>
      <sheetName val="Anx-B  (Eqpt structre)"/>
      <sheetName val="Anx- C (Gantry fdn)"/>
      <sheetName val="Anx-D (Eqpt fdn)"/>
      <sheetName val="Anx-E (Transf fdn)"/>
      <sheetName val="Anx-F (Cable Trench)"/>
      <sheetName val="Anx-G(RCC Road)"/>
      <sheetName val="Anx-H (chain link fence)"/>
      <sheetName val="Anx- I (RCC Sump Tank)"/>
      <sheetName val="Anx-J (Retaining wall)"/>
      <sheetName val="Anx-K(Fire Pump Station)"/>
      <sheetName val="Anx-L (Sign Board)"/>
      <sheetName val="Anx-M (LampPost&amp;RoadLightin Fdn"/>
      <sheetName val="Anx- N (Soil inves) "/>
      <sheetName val="Anx-O(Bldg chachoengsao SS)"/>
      <sheetName val="Anx-P(Bldg Samut shakon SS)"/>
      <sheetName val="Anx-Q (Busduct Fdn)"/>
      <sheetName val="Anx-R ( fdn) "/>
      <sheetName val="Anx-S (RC Pipe -water Supply)"/>
      <sheetName val="Anx-T (Drain)"/>
      <sheetName val="Anx-U(Water tank )"/>
      <sheetName val="Anx-V (Guard House)"/>
      <sheetName val="Design"/>
      <sheetName val="Sheet1"/>
      <sheetName val="DSLP-Working"/>
      <sheetName val="Incoterms"/>
      <sheetName val="COSTING (import)"/>
      <sheetName val="A1-Continuous"/>
      <sheetName val="SchA 220kV Line"/>
      <sheetName val="Sch 220kV Line Telecom"/>
      <sheetName val="SCH-B LINE"/>
      <sheetName val="SCH-B Civil Line"/>
      <sheetName val="STN WISE EMR"/>
      <sheetName val="main1"/>
      <sheetName val="Anex-1 Con Load"/>
      <sheetName val="Leg 1-1"/>
      <sheetName val="Basis"/>
      <sheetName val="sag-ten"/>
      <sheetName val="TABLES"/>
      <sheetName val="PACK_(B)2"/>
      <sheetName val="Rough_samut_sakhon2"/>
      <sheetName val="basic_rates_Samut_sakhon2"/>
      <sheetName val="Rate_Samut_sakhon2"/>
      <sheetName val="Title-Sh_2"/>
      <sheetName val="Civil_Works2"/>
      <sheetName val="Anx-A_(Gantry_structre)2"/>
      <sheetName val="Anx-B__(Eqpt_structre)2"/>
      <sheetName val="Anx-_C_(Gantry_fdn)2"/>
      <sheetName val="Anx-D_(Eqpt_fdn)2"/>
      <sheetName val="Anx-E_(Transf_fdn)2"/>
      <sheetName val="Anx-F_(Cable_Trench)2"/>
      <sheetName val="Anx-G(RCC_Road)2"/>
      <sheetName val="Anx-H_(chain_link_fence)2"/>
      <sheetName val="Anx-_I_(RCC_Sump_Tank)2"/>
      <sheetName val="Anx-J_(Retaining_wall)2"/>
      <sheetName val="Anx-K(Fire_Pump_Station)2"/>
      <sheetName val="Anx-L_(Sign_Board)2"/>
      <sheetName val="Anx-M_(LampPost&amp;RoadLightin_Fd2"/>
      <sheetName val="Anx-_N_(Soil_inves)_2"/>
      <sheetName val="Anx-O(Bldg_chachoengsao_SS)2"/>
      <sheetName val="Anx-P(Bldg_Samut_shakon_SS)2"/>
      <sheetName val="Anx-Q_(Busduct_Fdn)2"/>
      <sheetName val="Anx-R_(_fdn)_2"/>
      <sheetName val="Anx-S_(RC_Pipe_-water_Supply)2"/>
      <sheetName val="Anx-T_(Drain)2"/>
      <sheetName val="Anx-U(Water_tank_)2"/>
      <sheetName val="Anx-V_(Guard_House)2"/>
      <sheetName val="PACK_(B)1"/>
      <sheetName val="Rough_samut_sakhon1"/>
      <sheetName val="basic_rates_Samut_sakhon1"/>
      <sheetName val="Rate_Samut_sakhon1"/>
      <sheetName val="Title-Sh_1"/>
      <sheetName val="Civil_Works1"/>
      <sheetName val="Anx-A_(Gantry_structre)1"/>
      <sheetName val="Anx-B__(Eqpt_structre)1"/>
      <sheetName val="Anx-_C_(Gantry_fdn)1"/>
      <sheetName val="Anx-D_(Eqpt_fdn)1"/>
      <sheetName val="Anx-E_(Transf_fdn)1"/>
      <sheetName val="Anx-F_(Cable_Trench)1"/>
      <sheetName val="Anx-G(RCC_Road)1"/>
      <sheetName val="Anx-H_(chain_link_fence)1"/>
      <sheetName val="Anx-_I_(RCC_Sump_Tank)1"/>
      <sheetName val="Anx-J_(Retaining_wall)1"/>
      <sheetName val="Anx-K(Fire_Pump_Station)1"/>
      <sheetName val="Anx-L_(Sign_Board)1"/>
      <sheetName val="Anx-M_(LampPost&amp;RoadLightin_Fd1"/>
      <sheetName val="Anx-_N_(Soil_inves)_1"/>
      <sheetName val="Anx-O(Bldg_chachoengsao_SS)1"/>
      <sheetName val="Anx-P(Bldg_Samut_shakon_SS)1"/>
      <sheetName val="Anx-Q_(Busduct_Fdn)1"/>
      <sheetName val="Anx-R_(_fdn)_1"/>
      <sheetName val="Anx-S_(RC_Pipe_-water_Supply)1"/>
      <sheetName val="Anx-T_(Drain)1"/>
      <sheetName val="Anx-U(Water_tank_)1"/>
      <sheetName val="Anx-V_(Guard_House)1"/>
      <sheetName val="PACK_(B)"/>
      <sheetName val="Rough_samut_sakhon"/>
      <sheetName val="basic_rates_Samut_sakhon"/>
      <sheetName val="Rate_Samut_sakhon"/>
      <sheetName val="Title-Sh_"/>
      <sheetName val="Civil_Works"/>
      <sheetName val="Anx-A_(Gantry_structre)"/>
      <sheetName val="Anx-B__(Eqpt_structre)"/>
      <sheetName val="Anx-_C_(Gantry_fdn)"/>
      <sheetName val="Anx-D_(Eqpt_fdn)"/>
      <sheetName val="Anx-E_(Transf_fdn)"/>
      <sheetName val="Anx-F_(Cable_Trench)"/>
      <sheetName val="Anx-G(RCC_Road)"/>
      <sheetName val="Anx-H_(chain_link_fence)"/>
      <sheetName val="Anx-_I_(RCC_Sump_Tank)"/>
      <sheetName val="Anx-J_(Retaining_wall)"/>
      <sheetName val="Anx-K(Fire_Pump_Station)"/>
      <sheetName val="Anx-L_(Sign_Board)"/>
      <sheetName val="Anx-M_(LampPost&amp;RoadLightin_Fdn"/>
      <sheetName val="Anx-_N_(Soil_inves)_"/>
      <sheetName val="Anx-O(Bldg_chachoengsao_SS)"/>
      <sheetName val="Anx-P(Bldg_Samut_shakon_SS)"/>
      <sheetName val="Anx-Q_(Busduct_Fdn)"/>
      <sheetName val="Anx-R_(_fdn)_"/>
      <sheetName val="Anx-S_(RC_Pipe_-water_Supply)"/>
      <sheetName val="Anx-T_(Drain)"/>
      <sheetName val="Anx-U(Water_tank_)"/>
      <sheetName val="Anx-V_(Guard_House)"/>
      <sheetName val="PACK_(B)3"/>
      <sheetName val="Rough_samut_sakhon3"/>
      <sheetName val="basic_rates_Samut_sakhon3"/>
      <sheetName val="Rate_Samut_sakhon3"/>
      <sheetName val="Title-Sh_3"/>
      <sheetName val="Civil_Works3"/>
      <sheetName val="Anx-A_(Gantry_structre)3"/>
      <sheetName val="Anx-B__(Eqpt_structre)3"/>
      <sheetName val="Anx-_C_(Gantry_fdn)3"/>
      <sheetName val="Anx-D_(Eqpt_fdn)3"/>
      <sheetName val="Anx-E_(Transf_fdn)3"/>
      <sheetName val="Anx-F_(Cable_Trench)3"/>
      <sheetName val="Anx-G(RCC_Road)3"/>
      <sheetName val="Anx-H_(chain_link_fence)3"/>
      <sheetName val="Anx-_I_(RCC_Sump_Tank)3"/>
      <sheetName val="Anx-J_(Retaining_wall)3"/>
      <sheetName val="Anx-K(Fire_Pump_Station)3"/>
      <sheetName val="Anx-L_(Sign_Board)3"/>
      <sheetName val="Anx-M_(LampPost&amp;RoadLightin_Fd3"/>
      <sheetName val="Anx-_N_(Soil_inves)_3"/>
      <sheetName val="Anx-O(Bldg_chachoengsao_SS)3"/>
      <sheetName val="Anx-P(Bldg_Samut_shakon_SS)3"/>
      <sheetName val="Anx-Q_(Busduct_Fdn)3"/>
      <sheetName val="Anx-R_(_fdn)_3"/>
      <sheetName val="Anx-S_(RC_Pipe_-water_Supply)3"/>
      <sheetName val="Anx-T_(Drain)3"/>
      <sheetName val="Anx-U(Water_tank_)3"/>
      <sheetName val="Anx-V_(Guard_House)3"/>
      <sheetName val="COSTING_(import)"/>
      <sheetName val="SchA_220kV_Line"/>
      <sheetName val="Sch_220kV_Line_Telecom"/>
      <sheetName val="SCH-B_LINE"/>
      <sheetName val="SCH-B_Civil_Line"/>
      <sheetName val="Load Details(B2)"/>
    </sheetNames>
    <sheetDataSet>
      <sheetData sheetId="0" refreshError="1"/>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TopSheet"/>
      <sheetName val="Input"/>
      <sheetName val="No. of cells"/>
      <sheetName val="Load Summary"/>
      <sheetName val="AH cal"/>
      <sheetName val="A1-Continuous"/>
      <sheetName val="A2-Momentary"/>
      <sheetName val="A3-Emergency"/>
      <sheetName val="K factor"/>
      <sheetName val="Sheet1"/>
      <sheetName val="Report"/>
      <sheetName val="grid"/>
      <sheetName val="PACK (B)"/>
      <sheetName val="A1_Continuous"/>
      <sheetName val="Coalmine"/>
      <sheetName val="Code"/>
      <sheetName val="CASH-FLOW"/>
      <sheetName val="Executive Summary -Thermal"/>
      <sheetName val="Stationwise Thermal &amp; Hydel Gen"/>
      <sheetName val="TWELVE"/>
      <sheetName val="No__of_cells2"/>
      <sheetName val="Load_Summary2"/>
      <sheetName val="AH_cal2"/>
      <sheetName val="K_factor2"/>
      <sheetName val="No__of_cells1"/>
      <sheetName val="Load_Summary1"/>
      <sheetName val="AH_cal1"/>
      <sheetName val="K_factor1"/>
      <sheetName val="No__of_cells"/>
      <sheetName val="Load_Summary"/>
      <sheetName val="AH_cal"/>
      <sheetName val="K_factor"/>
      <sheetName val="No__of_cells3"/>
      <sheetName val="Load_Summary3"/>
      <sheetName val="AH_cal3"/>
      <sheetName val="K_factor3"/>
      <sheetName val="PACK_(B)"/>
      <sheetName val="Basis"/>
      <sheetName val="PACK_(B)2"/>
      <sheetName val="PACK_(B)1"/>
      <sheetName val="PACK_(B)3"/>
      <sheetName val="SC Cost FEB 03"/>
      <sheetName val="Rate Analysis"/>
      <sheetName val="ANNEXURE-A"/>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sheetData sheetId="41"/>
      <sheetData sheetId="42" refreshError="1"/>
      <sheetData sheetId="43" refreshError="1"/>
      <sheetData sheetId="44" refreshError="1"/>
      <sheetData sheetId="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H HANDLING"/>
      <sheetName val="Coal Handling"/>
      <sheetName val="Compressed Air"/>
      <sheetName val="River Water"/>
      <sheetName val="WT"/>
      <sheetName val="CW ACW CT"/>
      <sheetName val="Fire protection"/>
      <sheetName val="Wagon Tippler Inst"/>
      <sheetName val="Field Inst-BTG"/>
      <sheetName val="RTD, Tc"/>
      <sheetName val="PLC"/>
      <sheetName val="Annexure-3"/>
      <sheetName val="Annexure-A"/>
      <sheetName val="Annexure-B"/>
      <sheetName val="Annexure-C"/>
      <sheetName val="Cable Calculation"/>
      <sheetName val="Field Inst Cable"/>
      <sheetName val="BTG field cables"/>
      <sheetName val="UPS"/>
    </sheetNames>
    <definedNames>
      <definedName name="___________________________AHP1" sheetId="18"/>
      <definedName name="_________________________AHP1" sheetId="18"/>
      <definedName name="_____________________d5" sheetId="18"/>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Sh."/>
      <sheetName val="Civil Works"/>
      <sheetName val="Anx-A (Building) "/>
      <sheetName val="Anx-A1 (Septic tank)."/>
      <sheetName val="Anx-E (Trench)"/>
      <sheetName val="Anx-E1 (crossings Trench)"/>
      <sheetName val="Anx-E2 (Burried cable)"/>
      <sheetName val="Anx-G (Road)"/>
      <sheetName val="Anx-H (DRAINS)"/>
      <sheetName val="Anx- J1(Rail cum road)"/>
      <sheetName val="Anx-K (AC-Kiosk)"/>
      <sheetName val="Anx-L (FFPH)"/>
      <sheetName val="Anx-L1 (FFPH-Water tank)"/>
      <sheetName val="Anx-M (soil inves) "/>
      <sheetName val="Anx- H1(Drain crossing)"/>
      <sheetName val="T10383-C-FS  -Civil BOQ-Rev-A"/>
      <sheetName val="Coalmine"/>
      <sheetName val="T10383-C-FS%20%20-Civil%20BOQ-R"/>
    </sheetNames>
    <definedNames>
      <definedName name="______CAN2" refersTo="#REF!"/>
      <definedName name="______CAN9" refersTo="#REF!"/>
      <definedName name="______OPT8" refersTo="#REF!"/>
      <definedName name="______OPT9" refersTo="#REF!"/>
      <definedName name="Module1.UNITOK" refersTo="#REF!"/>
      <definedName name="UNITOK" refersTo="#REF!"/>
    </defined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Coalmine"/>
      <sheetName val="Report"/>
      <sheetName val="Design"/>
      <sheetName val="Anex-1 Con Load"/>
      <sheetName val="CASH-FLOW"/>
      <sheetName val="A1-Continuous"/>
      <sheetName val="Sheet2"/>
      <sheetName val="lp1"/>
      <sheetName val="ER10_Old"/>
      <sheetName val="ER3"/>
      <sheetName val="Paramètres"/>
      <sheetName val="ER11_Old"/>
      <sheetName val="Listes de Sélection"/>
      <sheetName val="EB1"/>
      <sheetName val="ER1"/>
      <sheetName val="ER2"/>
      <sheetName val="ER4_Old"/>
      <sheetName val="ER5"/>
      <sheetName val="ER6_Old"/>
      <sheetName val="ER7"/>
      <sheetName val="ER8"/>
      <sheetName val="ER9"/>
      <sheetName val="ES1"/>
      <sheetName val="ES2"/>
      <sheetName val="Costing-blk-B"/>
      <sheetName val="grid"/>
      <sheetName val="Addl.40"/>
      <sheetName val="REC-EDIT"/>
      <sheetName val="Data"/>
      <sheetName val="Fichiers"/>
      <sheetName val="RevisionRound1"/>
      <sheetName val="TBEAM"/>
      <sheetName val="Fee Rate Summary"/>
      <sheetName val="jobhist"/>
      <sheetName val="upa"/>
      <sheetName val="Administrative Prices"/>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dBase"/>
      <sheetName val="DetEst"/>
      <sheetName val="labour"/>
      <sheetName val="1"/>
      <sheetName val="Summary"/>
      <sheetName val="14"/>
      <sheetName val="STEEL STRUCTURE"/>
      <sheetName val="Detail"/>
      <sheetName val="Control"/>
      <sheetName val="Fin Sum"/>
      <sheetName val="Fill this out first..."/>
      <sheetName val="BOQ_Direct_selling cost"/>
      <sheetName val="RateAnalysis"/>
      <sheetName val="Anex-1_Con_Load1"/>
      <sheetName val="Anex-1_Con_Load"/>
      <sheetName val="Anex-1_Con_Load2"/>
      <sheetName val="Anex-1_Con_Load3"/>
      <sheetName val="Listes_de_Sélection"/>
      <sheetName val="FT-05-02IsoBOM"/>
      <sheetName val="Load Details(B2)"/>
      <sheetName val="CLAY"/>
      <sheetName val="SHEET6"/>
      <sheetName val="BOQ"/>
      <sheetName val="A"/>
      <sheetName val="SPT vs PHI"/>
      <sheetName val="Timesheet"/>
      <sheetName val="Anex-1_Con_Load4"/>
      <sheetName val="Listes_de_Sélection1"/>
      <sheetName val="Addl_40"/>
      <sheetName val="Anex-1_Con_Load5"/>
      <sheetName val="Listes_de_Sélection2"/>
      <sheetName val="Addl_401"/>
      <sheetName val="Ref_Sheet"/>
      <sheetName val="1. NI"/>
      <sheetName val="5. Opex"/>
      <sheetName val="Basi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refreshError="1"/>
      <sheetData sheetId="106" refreshError="1"/>
      <sheetData sheetId="107" refreshError="1"/>
      <sheetData sheetId="10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
      <sheetName val="ARMD CU XLPE"/>
      <sheetName val="Cond data"/>
      <sheetName val="Sheet1"/>
      <sheetName val="Design"/>
      <sheetName val="A1-Continuous"/>
      <sheetName val="Coalmine"/>
      <sheetName val="3060-LV Cable sizing"/>
      <sheetName val="SPT vs PHI"/>
      <sheetName val="220Kv (2)"/>
      <sheetName val="220Kv"/>
      <sheetName val="COLUMN"/>
      <sheetName val="Pricing "/>
      <sheetName val="Scheme Area Details_Block__ C2"/>
      <sheetName val="data"/>
      <sheetName val="PACK (B)"/>
      <sheetName val="pricing"/>
      <sheetName val="sof"/>
      <sheetName val="Report"/>
      <sheetName val="M-Book for Conc"/>
      <sheetName val="M-Book for FW"/>
      <sheetName val="final abstract"/>
      <sheetName val="SP Break Up"/>
      <sheetName val="office"/>
      <sheetName val="Lab"/>
      <sheetName val="Material&amp;equipment"/>
      <sheetName val="Debits as on 12.04.08"/>
      <sheetName val="ARMD_CU_XLPE2"/>
      <sheetName val="Cond_data2"/>
      <sheetName val="SPT_vs_PHI2"/>
      <sheetName val="ARMD_CU_XLPE1"/>
      <sheetName val="Cond_data1"/>
      <sheetName val="SPT_vs_PHI1"/>
      <sheetName val="ARMD_CU_XLPE"/>
      <sheetName val="Cond_data"/>
      <sheetName val="SPT_vs_PHI"/>
      <sheetName val="ARMD_CU_XLPE3"/>
      <sheetName val="Cond_data3"/>
      <sheetName val="SPT_vs_PHI3"/>
      <sheetName val="3060-LV_Cable_sizing"/>
      <sheetName val="220Kv_(2)"/>
      <sheetName val="Scheme_Area_Details_Block___C2"/>
      <sheetName val="Pricing_"/>
      <sheetName val="PACK_(B)"/>
      <sheetName val="Protection (M-PRO20)"/>
      <sheetName val="Engine"/>
      <sheetName val="Code"/>
      <sheetName val="BHANDUP"/>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220Kv"/>
      <sheetName val="220Kv (2)"/>
      <sheetName val="Lightning protn - NELLORE"/>
      <sheetName val="220Kv _2_"/>
      <sheetName val="Sch-3"/>
      <sheetName val="Sheet1"/>
      <sheetName val="A1-Continuous"/>
      <sheetName val="Sheet2"/>
      <sheetName val="Load Details-220kV"/>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 230 KV DC MC  (2)"/>
      <sheetName val="tower BOQ"/>
    </sheetNames>
    <definedNames>
      <definedName name="Module1.UNITOK" refersTo="#REF!"/>
      <definedName name="UNITOK" refersTo="#REF!"/>
    </defined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Coalmine"/>
      <sheetName val="220Kv (2)"/>
      <sheetName val="220Kv"/>
      <sheetName val="CAL"/>
      <sheetName val="Coal mine Lightning protn REV-A"/>
      <sheetName val="Code"/>
      <sheetName val="Design"/>
      <sheetName val="SPT vs PHI"/>
      <sheetName val="PACK (B)"/>
      <sheetName val="A1-Continuous"/>
      <sheetName val="Load Details-220kV"/>
      <sheetName val="ANNEXURE-A"/>
      <sheetName val="office"/>
      <sheetName val="Lab"/>
      <sheetName val="Sheet1"/>
      <sheetName val="Report"/>
      <sheetName val="grid"/>
      <sheetName val="220Kv_(2)2"/>
      <sheetName val="Coal_mine_Lightning_protn_REV-2"/>
      <sheetName val="220Kv_(2)1"/>
      <sheetName val="Coal_mine_Lightning_protn_REV-1"/>
      <sheetName val="220Kv_(2)"/>
      <sheetName val="Coal_mine_Lightning_protn_REV-A"/>
      <sheetName val="220Kv_(2)3"/>
      <sheetName val="Coal_mine_Lightning_protn_REV-3"/>
      <sheetName val="SPT_vs_PHI"/>
      <sheetName val="PACK_(B)"/>
      <sheetName val="Load_Details-220kV"/>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Vindh-BtB"/>
      <sheetName val="Vindhyachal-BtB"/>
      <sheetName val="Title -Vindh-NTPC"/>
      <sheetName val="Vindhyachal-NTPC"/>
      <sheetName val="Basis"/>
      <sheetName val="Title -Sing"/>
      <sheetName val="Vindhyachal-BtB (2)"/>
      <sheetName val="grid"/>
      <sheetName val="Code"/>
      <sheetName val="Design Basis Report-Vindh(Btb)"/>
      <sheetName val="Sheet1"/>
      <sheetName val="SHEET6"/>
      <sheetName val="Design"/>
      <sheetName val="Title_-Vindh-BtB1"/>
      <sheetName val="Title_-Vindh-NTPC1"/>
      <sheetName val="Title_-Sing1"/>
      <sheetName val="Vindhyachal-BtB_(2)1"/>
      <sheetName val="Title_-Vindh-BtB"/>
      <sheetName val="Title_-Vindh-NTPC"/>
      <sheetName val="Title_-Sing"/>
      <sheetName val="Vindhyachal-BtB_(2)"/>
      <sheetName val="lmp &amp; salse"/>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 FEB 03"/>
      <sheetName val="CWCO FEB 03"/>
      <sheetName val="Chart1"/>
      <sheetName val="OH FEB 03"/>
      <sheetName val="MAT FEB 03"/>
      <sheetName val="P&amp;M AFA"/>
      <sheetName val="P&amp;M DEPN"/>
      <sheetName val="LAB FEB'03"/>
      <sheetName val="SC Cost FEB 03"/>
      <sheetName val="FEB03 LEDGER"/>
      <sheetName val="FEB03 LEDGER (2)"/>
      <sheetName val="JAN 03 LEDGER (2)"/>
      <sheetName val="CP distribution for CEMA"/>
      <sheetName val="Sheet1"/>
      <sheetName val="CP MAR 03"/>
      <sheetName val="CWCO MAR 03"/>
      <sheetName val="MAR03 LEDGER"/>
      <sheetName val="MAR03 LEDGER (2)"/>
      <sheetName val="Coalmine"/>
      <sheetName val="CPI_SPI"/>
      <sheetName val="Over All (1)"/>
      <sheetName val="TABLES"/>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Coalmine"/>
      <sheetName val="Report"/>
      <sheetName val="Design"/>
      <sheetName val="Cable data"/>
      <sheetName val="Table"/>
      <sheetName val="220Kv (2)"/>
      <sheetName val="220Kv"/>
      <sheetName val="STRIP Sizing"/>
      <sheetName val="drg"/>
      <sheetName val="CASH-FLOW"/>
      <sheetName val="moments-table(tri)"/>
      <sheetName val="Anex-1 Con Load"/>
      <sheetName val="A1-Continuous"/>
      <sheetName val="Sheet2"/>
      <sheetName val="lp1"/>
      <sheetName val="ER10_Old"/>
      <sheetName val="ER3"/>
      <sheetName val="Paramètres"/>
      <sheetName val="ER11_Old"/>
      <sheetName val="Listes de Sélection"/>
      <sheetName val="EB1"/>
      <sheetName val="ER1"/>
      <sheetName val="ER2"/>
      <sheetName val="ER4_Old"/>
      <sheetName val="ER5"/>
      <sheetName val="ER6_Old"/>
      <sheetName val="ER7"/>
      <sheetName val="ER8"/>
      <sheetName val="ER9"/>
      <sheetName val="ES1"/>
      <sheetName val="ES2"/>
      <sheetName val="Costing-blk-B"/>
      <sheetName val="REC-EDIT"/>
      <sheetName val="Data"/>
      <sheetName val="Fichiers"/>
      <sheetName val="grid"/>
      <sheetName val="RevisionRound1"/>
      <sheetName val="Anex-1_Con_Load1"/>
      <sheetName val="Anex-1_Con_Load"/>
      <sheetName val="Anex-1_Con_Load2"/>
      <sheetName val="Anex-1_Con_Load3"/>
      <sheetName val="Listes_de_Sélection"/>
      <sheetName val="TBEAM"/>
      <sheetName val="Fee Rate Summary"/>
      <sheetName val="jobhist"/>
      <sheetName val="upa"/>
      <sheetName val="Administrative Prices"/>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dBase"/>
      <sheetName val="DetEst"/>
      <sheetName val="labour"/>
      <sheetName val="1"/>
      <sheetName val="Summary"/>
      <sheetName val="14"/>
      <sheetName val="STEEL STRUCTURE"/>
      <sheetName val="Detail"/>
      <sheetName val="Control"/>
      <sheetName val="Fin Sum"/>
      <sheetName val="Fill this out first..."/>
      <sheetName val="BOQ_Direct_selling cost"/>
      <sheetName val="RateAnalysis"/>
      <sheetName val="Addl.40"/>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TopSheet"/>
      <sheetName val="Input"/>
      <sheetName val="No. of cells"/>
      <sheetName val="Load Summary"/>
      <sheetName val="AH cal"/>
      <sheetName val="A1-Continuous"/>
      <sheetName val="A2-Momentary"/>
      <sheetName val="A3-Emergency"/>
      <sheetName val="K factor"/>
      <sheetName val="Sheet1"/>
      <sheetName val="Report"/>
      <sheetName val="PACK (B)"/>
      <sheetName val="grid"/>
      <sheetName val="A1_Continuous"/>
      <sheetName val="Coalmine"/>
      <sheetName val="Code"/>
      <sheetName val="CASH-FLOW"/>
      <sheetName val="Executive Summary -Thermal"/>
      <sheetName val="Stationwise Thermal &amp; Hydel Gen"/>
      <sheetName val="TWELVE"/>
      <sheetName val="SC Cost FEB 03"/>
      <sheetName val="Rate Analysis"/>
      <sheetName val="ANNEXURE-A"/>
      <sheetName val="TABLES"/>
      <sheetName val="No__of_cells2"/>
      <sheetName val="Load_Summary2"/>
      <sheetName val="AH_cal2"/>
      <sheetName val="K_factor2"/>
      <sheetName val="PACK_(B)2"/>
      <sheetName val="No__of_cells1"/>
      <sheetName val="Load_Summary1"/>
      <sheetName val="AH_cal1"/>
      <sheetName val="K_factor1"/>
      <sheetName val="PACK_(B)1"/>
      <sheetName val="No__of_cells"/>
      <sheetName val="Load_Summary"/>
      <sheetName val="AH_cal"/>
      <sheetName val="K_factor"/>
      <sheetName val="PACK_(B)"/>
      <sheetName val="No__of_cells3"/>
      <sheetName val="Load_Summary3"/>
      <sheetName val="AH_cal3"/>
      <sheetName val="K_factor3"/>
      <sheetName val="PACK_(B)3"/>
      <sheetName val="Executive_Summary_-Thermal"/>
      <sheetName val="Stationwise_Thermal_&amp;_Hydel_Gen"/>
      <sheetName val="SC_Cost_FEB_03"/>
      <sheetName val="Executive_Summary_-Thermal1"/>
      <sheetName val="Stationwise_Thermal_&amp;_Hydel_Ge1"/>
      <sheetName val="SC_Cost_FEB_0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capacity"/>
      <sheetName val="H-capacity"/>
      <sheetName val="TABLES"/>
      <sheetName val="Sheet1"/>
    </sheetNames>
    <sheetDataSet>
      <sheetData sheetId="0" refreshError="1"/>
      <sheetData sheetId="1" refreshError="1"/>
      <sheetData sheetId="2" refreshError="1">
        <row r="2">
          <cell r="A2">
            <v>1</v>
          </cell>
          <cell r="B2">
            <v>0.7</v>
          </cell>
          <cell r="C2">
            <v>1</v>
          </cell>
        </row>
        <row r="3">
          <cell r="A3">
            <v>2</v>
          </cell>
          <cell r="B3">
            <v>0.7</v>
          </cell>
          <cell r="C3">
            <v>1</v>
          </cell>
        </row>
        <row r="4">
          <cell r="A4">
            <v>3</v>
          </cell>
          <cell r="B4">
            <v>0.7</v>
          </cell>
          <cell r="C4">
            <v>1</v>
          </cell>
        </row>
        <row r="5">
          <cell r="A5">
            <v>4</v>
          </cell>
          <cell r="B5">
            <v>0.7</v>
          </cell>
          <cell r="C5">
            <v>1</v>
          </cell>
        </row>
        <row r="6">
          <cell r="A6">
            <v>5</v>
          </cell>
          <cell r="B6">
            <v>0.5</v>
          </cell>
          <cell r="C6">
            <v>0.7</v>
          </cell>
        </row>
        <row r="7">
          <cell r="A7">
            <v>6</v>
          </cell>
          <cell r="B7">
            <v>0.5</v>
          </cell>
          <cell r="C7">
            <v>0.7</v>
          </cell>
        </row>
        <row r="8">
          <cell r="A8">
            <v>7</v>
          </cell>
          <cell r="B8">
            <v>0.5</v>
          </cell>
          <cell r="C8">
            <v>0.7</v>
          </cell>
        </row>
        <row r="9">
          <cell r="A9">
            <v>8</v>
          </cell>
          <cell r="B9">
            <v>0.5</v>
          </cell>
          <cell r="C9">
            <v>0.7</v>
          </cell>
        </row>
        <row r="10">
          <cell r="A10">
            <v>9</v>
          </cell>
          <cell r="B10">
            <v>0.4</v>
          </cell>
          <cell r="C10">
            <v>0.5</v>
          </cell>
        </row>
        <row r="11">
          <cell r="A11">
            <v>10</v>
          </cell>
          <cell r="B11">
            <v>0.4</v>
          </cell>
          <cell r="C11">
            <v>0.5</v>
          </cell>
        </row>
        <row r="12">
          <cell r="A12">
            <v>11</v>
          </cell>
          <cell r="B12">
            <v>0.4</v>
          </cell>
          <cell r="C12">
            <v>0.5</v>
          </cell>
        </row>
        <row r="13">
          <cell r="A13">
            <v>12</v>
          </cell>
          <cell r="B13">
            <v>0.4</v>
          </cell>
          <cell r="C13">
            <v>0.5</v>
          </cell>
        </row>
        <row r="14">
          <cell r="A14">
            <v>13</v>
          </cell>
          <cell r="B14">
            <v>0.4</v>
          </cell>
          <cell r="C14">
            <v>0.5</v>
          </cell>
        </row>
        <row r="15">
          <cell r="A15">
            <v>14</v>
          </cell>
          <cell r="B15">
            <v>0.4</v>
          </cell>
          <cell r="C15">
            <v>0.5</v>
          </cell>
        </row>
        <row r="16">
          <cell r="A16">
            <v>15</v>
          </cell>
          <cell r="B16">
            <v>0.3</v>
          </cell>
          <cell r="C16">
            <v>0.4</v>
          </cell>
        </row>
      </sheetData>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
      <sheetName val="ARMD CU XLPE"/>
      <sheetName val="Cond data"/>
      <sheetName val="Sheet1"/>
      <sheetName val="Design"/>
      <sheetName val="Pricing "/>
      <sheetName val="A1-Continuous"/>
      <sheetName val="Coalmine"/>
      <sheetName val="SPT vs PHI"/>
      <sheetName val="3060-LV Cable sizing"/>
      <sheetName val="220Kv (2)"/>
      <sheetName val="220Kv"/>
      <sheetName val="Scheme Area Details_Block__ C2"/>
      <sheetName val="PACK (B)"/>
      <sheetName val="COLUMN"/>
      <sheetName val="TABLES"/>
      <sheetName val="data"/>
      <sheetName val="pricing"/>
      <sheetName val="sof"/>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id"/>
      <sheetName val="Definitions"/>
      <sheetName val="REVENUES &amp; BS"/>
      <sheetName val="Report"/>
      <sheetName val="STAFFSCHED "/>
      <sheetName val="Code"/>
      <sheetName val="vemagiri grid earth cal"/>
      <sheetName val="CASH-FLOW"/>
      <sheetName val="Wordsdata"/>
      <sheetName val="item"/>
      <sheetName val="REL"/>
      <sheetName val="PACK (B)"/>
      <sheetName val="Sheet1"/>
      <sheetName val="upa"/>
      <sheetName val="AutoOpen Stub Data"/>
      <sheetName val="Design"/>
      <sheetName val="p&amp;m"/>
      <sheetName val="Detail"/>
      <sheetName val="WWR"/>
      <sheetName val="cubes_M20"/>
      <sheetName val="RA-markate"/>
      <sheetName val="CLAY"/>
      <sheetName val="Reco C-4"/>
      <sheetName val="REVENUES_&amp;_BS1"/>
      <sheetName val="STAFFSCHED_1"/>
      <sheetName val="PACK_(B)1"/>
      <sheetName val="REVENUES_&amp;_BS"/>
      <sheetName val="STAFFSCHED_"/>
      <sheetName val="PACK_(B)"/>
      <sheetName val="REVENUES_&amp;_BS2"/>
      <sheetName val="STAFFSCHED_2"/>
      <sheetName val="PACK_(B)2"/>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concrete"/>
      <sheetName val="PPA Summary"/>
      <sheetName val="RCC,Ret. Wall"/>
      <sheetName val="DETAILED  BOQ"/>
      <sheetName val="P&amp;L"/>
      <sheetName val="FITZ MORT 94"/>
      <sheetName val="Fill this out first..."/>
      <sheetName val="Summary"/>
      <sheetName val="RATE-ANAY."/>
      <sheetName val="TABLES"/>
      <sheetName val="bs BP 04 SA"/>
      <sheetName val="REVENUES_&amp;_BS3"/>
      <sheetName val="STAFFSCHED_3"/>
      <sheetName val="PACK_(B)3"/>
      <sheetName val="vemagiri_grid_earth_cal"/>
      <sheetName val="Load Details(B2)"/>
      <sheetName val="PACK_(B)5"/>
      <sheetName val="REVENUES_&amp;_BS4"/>
      <sheetName val="STAFFSCHED_4"/>
      <sheetName val="vemagiri_grid_earth_cal1"/>
      <sheetName val="AutoOpen_Stub_Data"/>
      <sheetName val="Reco_C-4"/>
      <sheetName val="Load_Details(B2)"/>
      <sheetName val="11B_"/>
      <sheetName val="PPA_Summary"/>
      <sheetName val="RCC,Ret__Wall"/>
      <sheetName val="DETAILED__BOQ"/>
      <sheetName val="FITZ_MORT_94"/>
      <sheetName val="Fill_this_out_first___"/>
      <sheetName val="RATE-ANAY_"/>
      <sheetName val="PACK_(B)4"/>
      <sheetName val="REVENUES_&amp;_BS5"/>
      <sheetName val="STAFFSCHED_5"/>
      <sheetName val="vemagiri_grid_earth_cal2"/>
      <sheetName val="AutoOpen_Stub_Data1"/>
      <sheetName val="Reco_C-41"/>
      <sheetName val="Load_Details(B2)1"/>
      <sheetName val="11B_1"/>
      <sheetName val="PPA_Summary1"/>
      <sheetName val="RCC,Ret__Wall1"/>
      <sheetName val="DETAILED__BOQ1"/>
      <sheetName val="FITZ_MORT_941"/>
      <sheetName val="Fill_this_out_first___1"/>
      <sheetName val="RATE-ANAY_1"/>
      <sheetName val="PACK_(B)6"/>
      <sheetName val="REVENUES_&amp;_BS6"/>
      <sheetName val="STAFFSCHED_6"/>
      <sheetName val="vemagiri_grid_earth_cal3"/>
      <sheetName val="AutoOpen_Stub_Data2"/>
      <sheetName val="Reco_C-42"/>
      <sheetName val="Load_Details(B2)2"/>
      <sheetName val="11B_2"/>
      <sheetName val="PPA_Summary2"/>
      <sheetName val="RCC,Ret__Wall2"/>
      <sheetName val="DETAILED__BOQ2"/>
      <sheetName val="FITZ_MORT_942"/>
      <sheetName val="Fill_this_out_first___2"/>
      <sheetName val="RATE-ANAY_2"/>
      <sheetName val="PACK_(B)7"/>
      <sheetName val="REVENUES_&amp;_BS7"/>
      <sheetName val="STAFFSCHED_7"/>
      <sheetName val="vemagiri_grid_earth_cal4"/>
      <sheetName val="AutoOpen_Stub_Data3"/>
      <sheetName val="Reco_C-43"/>
      <sheetName val="Load_Details(B2)3"/>
      <sheetName val="11B_3"/>
      <sheetName val="PPA_Summary3"/>
      <sheetName val="RCC,Ret__Wall3"/>
      <sheetName val="DETAILED__BOQ3"/>
      <sheetName val="FITZ_MORT_943"/>
      <sheetName val="Fill_this_out_first___3"/>
      <sheetName val="RATE-ANAY_3"/>
      <sheetName val="sum-all"/>
    </sheetNames>
    <sheetDataSet>
      <sheetData sheetId="0" refreshError="1">
        <row r="1">
          <cell r="A1" t="str">
            <v>LARSEN &amp; TOUBRO LIMITED</v>
          </cell>
        </row>
        <row r="2">
          <cell r="A2" t="str">
            <v>EDRC - ELECTRICAL</v>
          </cell>
        </row>
        <row r="4">
          <cell r="A4" t="str">
            <v>PROJECT:</v>
          </cell>
          <cell r="B4" t="str">
            <v>400kV Vemagiri plant area</v>
          </cell>
          <cell r="F4" t="str">
            <v>REF NO:</v>
          </cell>
          <cell r="I4" t="str">
            <v>SHEET  07 OF 10</v>
          </cell>
        </row>
        <row r="5">
          <cell r="F5" t="str">
            <v>PREPARED</v>
          </cell>
          <cell r="G5" t="str">
            <v>CHECKED</v>
          </cell>
          <cell r="H5" t="str">
            <v>APPROVED</v>
          </cell>
          <cell r="I5" t="str">
            <v>DATE</v>
          </cell>
        </row>
        <row r="6">
          <cell r="A6" t="str">
            <v>TITLE:</v>
          </cell>
          <cell r="B6" t="str">
            <v>EARTHING DESIGN CALCULATION</v>
          </cell>
          <cell r="I6" t="str">
            <v>30.08.03</v>
          </cell>
        </row>
        <row r="7">
          <cell r="B7" t="str">
            <v>- STEP &amp; TOUCH POTENTIAL</v>
          </cell>
        </row>
        <row r="9">
          <cell r="A9" t="str">
            <v>CALCULATIONS ARE BASED ON IEEE-80 &amp; IS 3043.</v>
          </cell>
        </row>
        <row r="11">
          <cell r="A11" t="str">
            <v>Area Description</v>
          </cell>
          <cell r="E11" t="str">
            <v>MAIN PLANT (inculding Turbine building + BFP + GT )</v>
          </cell>
        </row>
        <row r="12">
          <cell r="A12" t="str">
            <v>DESIGN DATA</v>
          </cell>
        </row>
        <row r="13">
          <cell r="A13" t="str">
            <v>System  Voltage</v>
          </cell>
          <cell r="D13" t="str">
            <v>=</v>
          </cell>
          <cell r="E13">
            <v>11</v>
          </cell>
          <cell r="F13" t="str">
            <v>kV</v>
          </cell>
        </row>
        <row r="15">
          <cell r="A15" t="str">
            <v>System  Grounding</v>
          </cell>
          <cell r="D15" t="str">
            <v>=</v>
          </cell>
          <cell r="E15" t="str">
            <v xml:space="preserve">SOLID </v>
          </cell>
        </row>
        <row r="17">
          <cell r="A17" t="str">
            <v>Soil Resistivity  p</v>
          </cell>
          <cell r="D17" t="str">
            <v>=</v>
          </cell>
          <cell r="E17">
            <v>50</v>
          </cell>
          <cell r="F17" t="str">
            <v>Ohm.m</v>
          </cell>
        </row>
        <row r="19">
          <cell r="A19" t="str">
            <v>Top Layer resistivity ps</v>
          </cell>
          <cell r="D19" t="str">
            <v>=</v>
          </cell>
          <cell r="E19">
            <v>500</v>
          </cell>
          <cell r="F19" t="str">
            <v>Ohm.m</v>
          </cell>
        </row>
        <row r="21">
          <cell r="A21" t="str">
            <v>Max. Earth Fault Current (I)</v>
          </cell>
          <cell r="D21" t="str">
            <v>=</v>
          </cell>
          <cell r="E21">
            <v>30000</v>
          </cell>
          <cell r="F21" t="str">
            <v>AMPS</v>
          </cell>
          <cell r="G21" t="str">
            <v>(current div. 0.6, i.e 50kA x 0.6)</v>
          </cell>
        </row>
        <row r="23">
          <cell r="A23" t="str">
            <v>Conductor Size</v>
          </cell>
          <cell r="D23" t="str">
            <v>=</v>
          </cell>
          <cell r="E23">
            <v>40</v>
          </cell>
          <cell r="F23" t="str">
            <v>mm dia MS ROD</v>
          </cell>
        </row>
        <row r="25">
          <cell r="A25" t="str">
            <v xml:space="preserve">Equivalent diameter </v>
          </cell>
          <cell r="C25" t="str">
            <v>d</v>
          </cell>
          <cell r="D25" t="str">
            <v>=</v>
          </cell>
          <cell r="E25">
            <v>0.04</v>
          </cell>
          <cell r="F25" t="str">
            <v>m</v>
          </cell>
        </row>
        <row r="27">
          <cell r="A27" t="str">
            <v>Length of Switchyard</v>
          </cell>
          <cell r="C27" t="str">
            <v>L</v>
          </cell>
          <cell r="D27" t="str">
            <v>=</v>
          </cell>
          <cell r="E27">
            <v>175</v>
          </cell>
          <cell r="F27" t="str">
            <v>m</v>
          </cell>
        </row>
        <row r="28">
          <cell r="E28" t="str">
            <v>(INCLUDES 0.5m EXTN. BEYOND Sw.YARD FENCE)</v>
          </cell>
        </row>
        <row r="29">
          <cell r="A29" t="str">
            <v>Breadth of Switchyard</v>
          </cell>
          <cell r="C29" t="str">
            <v>B</v>
          </cell>
          <cell r="D29" t="str">
            <v>=</v>
          </cell>
          <cell r="E29">
            <v>175</v>
          </cell>
          <cell r="F29" t="str">
            <v>m</v>
          </cell>
        </row>
        <row r="30">
          <cell r="E30" t="str">
            <v>(INCLUDES 0.5m EXTN. BEYOND Sw.YARD FENCE)</v>
          </cell>
        </row>
        <row r="31">
          <cell r="A31" t="str">
            <v>No: of grids in X direction</v>
          </cell>
          <cell r="D31" t="str">
            <v>=</v>
          </cell>
          <cell r="E31">
            <v>37.842105263157897</v>
          </cell>
        </row>
        <row r="33">
          <cell r="A33" t="str">
            <v>No: of grids in Y direction</v>
          </cell>
          <cell r="D33" t="str">
            <v>=</v>
          </cell>
          <cell r="E33">
            <v>37.842105263157897</v>
          </cell>
        </row>
        <row r="35">
          <cell r="A35" t="str">
            <v>Equivalent Number of grids    n</v>
          </cell>
          <cell r="D35" t="str">
            <v>=</v>
          </cell>
          <cell r="E35">
            <v>37.842105263157897</v>
          </cell>
          <cell r="G35" t="str">
            <v>i.e. SQRT(38 * 38)</v>
          </cell>
        </row>
        <row r="37">
          <cell r="A37" t="str">
            <v>Spacing of conductors  D</v>
          </cell>
          <cell r="D37" t="str">
            <v>=</v>
          </cell>
          <cell r="E37">
            <v>4.75</v>
          </cell>
          <cell r="F37" t="str">
            <v>m</v>
          </cell>
        </row>
        <row r="39">
          <cell r="A39" t="str">
            <v>Total length of conductors  Lc</v>
          </cell>
          <cell r="D39" t="str">
            <v>=</v>
          </cell>
          <cell r="E39">
            <v>13300</v>
          </cell>
          <cell r="F39" t="str">
            <v>m</v>
          </cell>
        </row>
        <row r="41">
          <cell r="A41" t="str">
            <v>Area of Grid</v>
          </cell>
          <cell r="C41" t="str">
            <v>Ag</v>
          </cell>
          <cell r="D41" t="str">
            <v>=</v>
          </cell>
          <cell r="E41">
            <v>30625</v>
          </cell>
          <cell r="F41" t="str">
            <v>sq.m</v>
          </cell>
        </row>
        <row r="43">
          <cell r="A43" t="str">
            <v>Depth of burial    h</v>
          </cell>
          <cell r="C43">
            <v>0</v>
          </cell>
          <cell r="D43" t="str">
            <v>=</v>
          </cell>
          <cell r="E43">
            <v>0.6</v>
          </cell>
          <cell r="F43" t="str">
            <v>m</v>
          </cell>
        </row>
        <row r="45">
          <cell r="A45" t="str">
            <v>Depth of Top Layer    hs</v>
          </cell>
          <cell r="D45" t="str">
            <v>=</v>
          </cell>
          <cell r="E45">
            <v>0.15</v>
          </cell>
          <cell r="F45" t="str">
            <v>m</v>
          </cell>
        </row>
        <row r="47">
          <cell r="A47" t="str">
            <v>Total No of electrodes   m</v>
          </cell>
          <cell r="D47" t="str">
            <v>=</v>
          </cell>
          <cell r="E47">
            <v>20</v>
          </cell>
          <cell r="F47" t="str">
            <v>Nos</v>
          </cell>
        </row>
        <row r="49">
          <cell r="A49" t="str">
            <v>Length of electrode     l</v>
          </cell>
          <cell r="D49" t="str">
            <v>=</v>
          </cell>
          <cell r="E49">
            <v>3</v>
          </cell>
          <cell r="F49" t="str">
            <v>m</v>
          </cell>
        </row>
        <row r="51">
          <cell r="A51" t="str">
            <v>Total length of electrodes  Lr</v>
          </cell>
          <cell r="D51" t="str">
            <v>=</v>
          </cell>
          <cell r="E51">
            <v>60</v>
          </cell>
          <cell r="F51" t="str">
            <v>m</v>
          </cell>
        </row>
        <row r="53">
          <cell r="A53" t="str">
            <v>Diameter of electrodes   d1</v>
          </cell>
          <cell r="D53" t="str">
            <v>=</v>
          </cell>
          <cell r="E53">
            <v>40</v>
          </cell>
          <cell r="F53" t="str">
            <v>mm</v>
          </cell>
        </row>
        <row r="55">
          <cell r="A55" t="str">
            <v>Duration of Fault Current   ts</v>
          </cell>
          <cell r="D55" t="str">
            <v>=</v>
          </cell>
          <cell r="E55">
            <v>0.5</v>
          </cell>
          <cell r="F55" t="str">
            <v>sec</v>
          </cell>
        </row>
        <row r="58">
          <cell r="C58" t="str">
            <v>LARSEN &amp; TOUBRO LIMITED</v>
          </cell>
        </row>
        <row r="59">
          <cell r="C59" t="str">
            <v xml:space="preserve">              E &amp; I BUSINESS UNIT,HQ,MADRAS</v>
          </cell>
        </row>
        <row r="60">
          <cell r="A60" t="str">
            <v>CONSTRUCTION GROUP</v>
          </cell>
        </row>
        <row r="61">
          <cell r="A61" t="str">
            <v>PROJECT:</v>
          </cell>
          <cell r="B61">
            <v>0</v>
          </cell>
          <cell r="F61" t="str">
            <v>REF NO:</v>
          </cell>
          <cell r="G61" t="str">
            <v>CHECKED</v>
          </cell>
          <cell r="I61" t="str">
            <v>PAGE  04 OF 06</v>
          </cell>
        </row>
        <row r="62">
          <cell r="F62" t="str">
            <v>PREPARED</v>
          </cell>
          <cell r="G62" t="str">
            <v>CHECKED</v>
          </cell>
          <cell r="H62" t="str">
            <v>APPROVED</v>
          </cell>
          <cell r="I62" t="str">
            <v>DATE</v>
          </cell>
        </row>
        <row r="63">
          <cell r="A63" t="str">
            <v>TITLE:</v>
          </cell>
          <cell r="B63" t="str">
            <v xml:space="preserve">EARTHING DESIGN CALCULATION FOR </v>
          </cell>
          <cell r="F63" t="str">
            <v>SAR</v>
          </cell>
          <cell r="G63" t="str">
            <v>AKS</v>
          </cell>
          <cell r="H63" t="str">
            <v>KRj</v>
          </cell>
          <cell r="I63" t="str">
            <v>30.08.03</v>
          </cell>
        </row>
        <row r="64">
          <cell r="B64" t="str">
            <v xml:space="preserve">Konaseema SWITCHYARD  </v>
          </cell>
        </row>
        <row r="65">
          <cell r="A65" t="str">
            <v>Tolerable Touch Potential</v>
          </cell>
          <cell r="D65" t="str">
            <v>(BASED ON IEEE 80 - 1986 CHAPTER  6)</v>
          </cell>
        </row>
        <row r="67">
          <cell r="A67" t="str">
            <v>Etouch =</v>
          </cell>
          <cell r="B67" t="str">
            <v xml:space="preserve">(  1000 + 1.5 * Cs * ps  ) * 0.116 / SQRT(ts) </v>
          </cell>
        </row>
        <row r="69">
          <cell r="A69" t="str">
            <v>Cs     =</v>
          </cell>
          <cell r="B69" t="str">
            <v xml:space="preserve"> 1 -  a * { ( 1- p/ps) / ( 2 * hs + a) } </v>
          </cell>
          <cell r="F69" t="str">
            <v>Refer page 41 IEEE 80 - 1986</v>
          </cell>
        </row>
        <row r="70">
          <cell r="A70" t="str">
            <v>a       =</v>
          </cell>
          <cell r="B70">
            <v>0.106</v>
          </cell>
          <cell r="C70" t="str">
            <v>m</v>
          </cell>
        </row>
        <row r="71">
          <cell r="B71" t="str">
            <v>1 - 0.106*{( 1 - 50 / 500 ) / ( 2 * 0.15 + 0.106 ) }</v>
          </cell>
        </row>
        <row r="72">
          <cell r="A72" t="str">
            <v>Cs     =</v>
          </cell>
          <cell r="B72">
            <v>0.76502463054187197</v>
          </cell>
        </row>
        <row r="73">
          <cell r="A73" t="str">
            <v>Etouch  =</v>
          </cell>
          <cell r="B73" t="str">
            <v>(1000 + 1.5 * 0.7650 * 500 ) * 0.116 / SQRT( 0.5 )</v>
          </cell>
        </row>
        <row r="74">
          <cell r="A74" t="str">
            <v>=</v>
          </cell>
          <cell r="B74">
            <v>258.17478733665405</v>
          </cell>
          <cell r="C74" t="str">
            <v>Volts</v>
          </cell>
        </row>
        <row r="75">
          <cell r="A75" t="str">
            <v>Tolerable Step Potential</v>
          </cell>
          <cell r="D75" t="str">
            <v>(BASED ON IEEE 80 - 1986  CHAPTER 6)</v>
          </cell>
        </row>
        <row r="77">
          <cell r="A77" t="str">
            <v>Estep  =</v>
          </cell>
          <cell r="B77" t="str">
            <v>(  1000 + 6.0 *Cs * ps  ) * 0.116 / SQRT(ts)</v>
          </cell>
        </row>
        <row r="78">
          <cell r="A78" t="str">
            <v>Estep  =</v>
          </cell>
          <cell r="B78" t="str">
            <v>(1000 + 6.0 * 0.7650 * 500 ) * 0.116 / SQRT( 0.5 )</v>
          </cell>
        </row>
        <row r="79">
          <cell r="A79" t="str">
            <v xml:space="preserve">            =</v>
          </cell>
          <cell r="B79">
            <v>540.55282964077901</v>
          </cell>
          <cell r="C79" t="str">
            <v>Volts</v>
          </cell>
        </row>
        <row r="80">
          <cell r="A80" t="str">
            <v>Mesh Potential Attainable</v>
          </cell>
          <cell r="D80" t="str">
            <v>(BASED ON IEEE 80 - 1986  CHAPTER  14)</v>
          </cell>
        </row>
        <row r="82">
          <cell r="A82" t="str">
            <v>Emesh  =</v>
          </cell>
          <cell r="B82" t="str">
            <v>(  p * Km *  Ki  *  I  ) /  (  Lc  +  1.15 * Lr  )</v>
          </cell>
        </row>
        <row r="84">
          <cell r="A84" t="str">
            <v>Km     =</v>
          </cell>
          <cell r="B84" t="str">
            <v>1/ (2 * p ) * { ln[ D^2 /(16 * h * d)+ (D + 2h ) ^2 / (8* D * d)  - h / (4 * d) ]</v>
          </cell>
        </row>
        <row r="85">
          <cell r="B85" t="str">
            <v xml:space="preserve">                                 + Kii / Kh  ln[8 / ( p * (2 * n-1) ) ]  }</v>
          </cell>
        </row>
        <row r="86">
          <cell r="A86" t="str">
            <v>Kii    =</v>
          </cell>
          <cell r="B86">
            <v>1</v>
          </cell>
          <cell r="C86" t="str">
            <v>for grids with ground rods in perimeter</v>
          </cell>
        </row>
        <row r="88">
          <cell r="A88" t="str">
            <v>Kh     =</v>
          </cell>
          <cell r="B88" t="str">
            <v>SQRT ( 1+ h/ho)</v>
          </cell>
        </row>
        <row r="89">
          <cell r="A89" t="str">
            <v>ho     =</v>
          </cell>
          <cell r="B89">
            <v>1</v>
          </cell>
          <cell r="C89" t="str">
            <v xml:space="preserve"> m         ( reference depth of grid)</v>
          </cell>
        </row>
        <row r="90">
          <cell r="A90" t="str">
            <v>Kh     =</v>
          </cell>
          <cell r="B90" t="str">
            <v xml:space="preserve"> SQRT( 1 + 0.6 / 1.0 )   =</v>
          </cell>
          <cell r="D90">
            <v>1.2649110640673518</v>
          </cell>
        </row>
        <row r="92">
          <cell r="A92" t="str">
            <v>Km     =</v>
          </cell>
          <cell r="B92" t="str">
            <v xml:space="preserve">1/ (2 * 22/7) * { ln [ 4.8^2/ (16 * 0.6 * 0.04 ) +  (4.8 +  2 * 0.6 ) ^2 /( 8 * 4.8 * 0.04)  -  0.6/  ( 4 * 0.04)  ]  </v>
          </cell>
        </row>
        <row r="93">
          <cell r="C93" t="str">
            <v xml:space="preserve">                                          +  1.00 / 1.2649 *  ln [ 8 / (22/7 * (2 * 37.84 - 1 ) ) ] }</v>
          </cell>
        </row>
        <row r="94">
          <cell r="A94" t="str">
            <v>=</v>
          </cell>
          <cell r="B94">
            <v>0.26873880015568247</v>
          </cell>
        </row>
        <row r="95">
          <cell r="A95" t="str">
            <v>Ki     =</v>
          </cell>
          <cell r="B95" t="str">
            <v>0.656 + 0.172 *  n           =</v>
          </cell>
          <cell r="D95" t="str">
            <v>0.656 + 0.172 *37.84</v>
          </cell>
        </row>
        <row r="96">
          <cell r="A96" t="str">
            <v>=</v>
          </cell>
          <cell r="B96">
            <v>7.1648421052631575</v>
          </cell>
        </row>
        <row r="97">
          <cell r="A97" t="str">
            <v>Emesh   =</v>
          </cell>
          <cell r="B97" t="str">
            <v>( 50 * 0.2687 * 7.1648 * 30000 ) / ( 13300.0 + 1.15 * 60 )</v>
          </cell>
        </row>
        <row r="98">
          <cell r="B98">
            <v>216.0375948844343</v>
          </cell>
          <cell r="C98" t="str">
            <v>Volts</v>
          </cell>
        </row>
        <row r="99">
          <cell r="A99" t="str">
            <v>Step Potential Attainable</v>
          </cell>
          <cell r="D99" t="str">
            <v>(BASED ON IEEE 80 - 1986  CHAPTER  14)</v>
          </cell>
        </row>
        <row r="101">
          <cell r="A101" t="str">
            <v>Estep  =</v>
          </cell>
          <cell r="B101" t="str">
            <v>(  p * Ks *  Ki  *  I  ) / (  Lc  +  1.15xLr  )</v>
          </cell>
        </row>
        <row r="103">
          <cell r="A103" t="str">
            <v>Ks     =</v>
          </cell>
          <cell r="B103" t="str">
            <v>1 / p * { 1 / (2 * h)  +  1 / (D + h) + 1 / D * (1-  0.5^(n-2) ) }</v>
          </cell>
        </row>
        <row r="105">
          <cell r="A105" t="str">
            <v>n      =</v>
          </cell>
          <cell r="B105">
            <v>37.842105263157897</v>
          </cell>
          <cell r="C105" t="str">
            <v>(Higher of the no.of grids in X &amp; Y direction)</v>
          </cell>
        </row>
        <row r="106">
          <cell r="A106" t="str">
            <v>Ks     =</v>
          </cell>
          <cell r="B106" t="str">
            <v xml:space="preserve">( 1 / 22/7 ) * { 1 / (2 * 0.6 ) + 1 / ( 4.8 + 0.6 ) + 1 / 4.8 * ( 1 - 0.5^(38 - 2 ) } </v>
          </cell>
        </row>
        <row r="107">
          <cell r="A107" t="str">
            <v xml:space="preserve">                 =</v>
          </cell>
          <cell r="B107">
            <v>0.39161039812677251</v>
          </cell>
        </row>
        <row r="108">
          <cell r="A108" t="str">
            <v>Estep  =</v>
          </cell>
          <cell r="B108" t="str">
            <v>( 50 * 0.3916 * 7.1648 * 30000 ) / ( 13300.0 + 1.15 * 60 )</v>
          </cell>
        </row>
        <row r="109">
          <cell r="B109">
            <v>314.81337452586968</v>
          </cell>
          <cell r="C109" t="str">
            <v>Volts</v>
          </cell>
        </row>
        <row r="112">
          <cell r="C112" t="str">
            <v>LARSEN &amp; TOUBRO LIMITED</v>
          </cell>
        </row>
        <row r="113">
          <cell r="C113" t="str">
            <v xml:space="preserve">              E &amp; I BUSINESS UNIT,HQ,MADRAS</v>
          </cell>
        </row>
        <row r="114">
          <cell r="A114" t="str">
            <v>CONSTRUCTION GROUP</v>
          </cell>
        </row>
        <row r="116">
          <cell r="A116" t="str">
            <v>PROJECT:</v>
          </cell>
          <cell r="B116" t="str">
            <v>400kV Vemagiri plant area</v>
          </cell>
          <cell r="F116" t="str">
            <v>REF NO:</v>
          </cell>
          <cell r="I116" t="str">
            <v>PAGE  05 OF 06</v>
          </cell>
        </row>
        <row r="117">
          <cell r="F117" t="str">
            <v>PREPARED</v>
          </cell>
          <cell r="G117" t="str">
            <v>CHECKED</v>
          </cell>
          <cell r="H117" t="str">
            <v>APPROVED</v>
          </cell>
          <cell r="I117" t="str">
            <v>DATE</v>
          </cell>
        </row>
        <row r="118">
          <cell r="A118" t="str">
            <v>TITLE:</v>
          </cell>
          <cell r="B118" t="str">
            <v>- STEP &amp; TOUCH POTENTIAL</v>
          </cell>
          <cell r="F118" t="str">
            <v>SAR</v>
          </cell>
          <cell r="G118" t="str">
            <v>AKS</v>
          </cell>
          <cell r="H118" t="str">
            <v>KRj</v>
          </cell>
          <cell r="I118">
            <v>37865.385478356482</v>
          </cell>
        </row>
        <row r="119">
          <cell r="B119" t="str">
            <v xml:space="preserve">Konaseema SWITCHYARD  </v>
          </cell>
        </row>
        <row r="121">
          <cell r="A121" t="str">
            <v>Comparison of Tolerable Etouch &amp; Estep and Attainable Emesh &amp; Estep</v>
          </cell>
        </row>
        <row r="123">
          <cell r="A123" t="str">
            <v>Tolerable Etouch =</v>
          </cell>
          <cell r="C123">
            <v>258.17478733665405</v>
          </cell>
          <cell r="D123" t="str">
            <v>Volts</v>
          </cell>
        </row>
        <row r="125">
          <cell r="A125" t="str">
            <v>Tolerable Estep  =</v>
          </cell>
          <cell r="C125">
            <v>540.55282964077901</v>
          </cell>
          <cell r="D125" t="str">
            <v>Volts</v>
          </cell>
        </row>
        <row r="127">
          <cell r="A127" t="str">
            <v>Attainable Emesh =</v>
          </cell>
          <cell r="C127">
            <v>216.0375948844343</v>
          </cell>
          <cell r="D127" t="str">
            <v>Volts</v>
          </cell>
          <cell r="E127" t="str">
            <v>design is safe</v>
          </cell>
        </row>
        <row r="129">
          <cell r="A129" t="str">
            <v>Attainable Estep =</v>
          </cell>
          <cell r="C129">
            <v>314.81337452586968</v>
          </cell>
          <cell r="D129" t="str">
            <v>Volts</v>
          </cell>
          <cell r="E129" t="str">
            <v>design is safe</v>
          </cell>
        </row>
        <row r="132">
          <cell r="G132" t="str">
            <v xml:space="preserve"> </v>
          </cell>
        </row>
        <row r="133">
          <cell r="A133" t="str">
            <v>Since Attainable Emesh is less than Tolerable Etouch and</v>
          </cell>
        </row>
        <row r="134">
          <cell r="A134" t="str">
            <v>Attainable Estep is less than Tolerable Estep, the design is safe.</v>
          </cell>
        </row>
        <row r="136">
          <cell r="A136" t="str">
            <v>ABSTRACT</v>
          </cell>
        </row>
        <row r="138">
          <cell r="A138" t="str">
            <v>Total length of conductor</v>
          </cell>
          <cell r="D138">
            <v>13300</v>
          </cell>
          <cell r="E138" t="str">
            <v>Mtr</v>
          </cell>
        </row>
        <row r="140">
          <cell r="A140" t="str">
            <v>Total no. of electorde</v>
          </cell>
          <cell r="D140">
            <v>20</v>
          </cell>
          <cell r="E140" t="str">
            <v>Nos.</v>
          </cell>
        </row>
        <row r="142">
          <cell r="A142" t="str">
            <v>Bentonite clay requirement</v>
          </cell>
          <cell r="D142">
            <v>3179</v>
          </cell>
          <cell r="E142" t="str">
            <v>M3</v>
          </cell>
        </row>
        <row r="144">
          <cell r="A144" t="str">
            <v>The Grid area consists of the following area:-</v>
          </cell>
        </row>
        <row r="145">
          <cell r="A145">
            <v>1</v>
          </cell>
          <cell r="B145" t="str">
            <v>GTG &amp; STG building</v>
          </cell>
        </row>
        <row r="146">
          <cell r="A146">
            <v>2</v>
          </cell>
          <cell r="B146" t="str">
            <v>Raw water pump house</v>
          </cell>
        </row>
        <row r="147">
          <cell r="A147">
            <v>3</v>
          </cell>
          <cell r="B147" t="str">
            <v>Heat recovery steam generator</v>
          </cell>
        </row>
        <row r="148">
          <cell r="A148">
            <v>4</v>
          </cell>
          <cell r="B148" t="str">
            <v>BFP building MCC &amp; SWAS room</v>
          </cell>
        </row>
        <row r="149">
          <cell r="A149">
            <v>5</v>
          </cell>
          <cell r="B149" t="str">
            <v>Control building</v>
          </cell>
        </row>
        <row r="150">
          <cell r="A150">
            <v>6</v>
          </cell>
          <cell r="B150" t="str">
            <v>GTG Transformer</v>
          </cell>
        </row>
        <row r="151">
          <cell r="A151">
            <v>7</v>
          </cell>
          <cell r="B151" t="str">
            <v>STG Transformer</v>
          </cell>
        </row>
        <row r="152">
          <cell r="A152">
            <v>20</v>
          </cell>
          <cell r="B152" t="str">
            <v>DG Building &amp; compressor room</v>
          </cell>
        </row>
        <row r="153">
          <cell r="A153">
            <v>21</v>
          </cell>
          <cell r="B153" t="str">
            <v>Workshop</v>
          </cell>
        </row>
        <row r="154">
          <cell r="A154">
            <v>23</v>
          </cell>
          <cell r="B154" t="str">
            <v>Canteen</v>
          </cell>
        </row>
        <row r="155">
          <cell r="A155">
            <v>26</v>
          </cell>
          <cell r="B155" t="str">
            <v>Fuel gas skid</v>
          </cell>
        </row>
        <row r="156">
          <cell r="A156">
            <v>27</v>
          </cell>
          <cell r="B156" t="str">
            <v>LT.Aux. Transformer yard</v>
          </cell>
        </row>
        <row r="157">
          <cell r="A157">
            <v>29</v>
          </cell>
          <cell r="B157" t="str">
            <v>Unit aux. Transformer</v>
          </cell>
        </row>
        <row r="158">
          <cell r="A158">
            <v>31</v>
          </cell>
          <cell r="B158" t="str">
            <v>GCB Annexe</v>
          </cell>
        </row>
        <row r="159">
          <cell r="A159">
            <v>34</v>
          </cell>
          <cell r="B159" t="str">
            <v>Condensate storage tank</v>
          </cell>
        </row>
        <row r="160">
          <cell r="A160">
            <v>35</v>
          </cell>
          <cell r="B160" t="str">
            <v>Ware house</v>
          </cell>
        </row>
        <row r="161">
          <cell r="A161">
            <v>36</v>
          </cell>
          <cell r="B161" t="str">
            <v>Oil water seperator</v>
          </cell>
        </row>
        <row r="162">
          <cell r="A162">
            <v>38</v>
          </cell>
          <cell r="B162" t="str">
            <v>Parking area</v>
          </cell>
        </row>
        <row r="166">
          <cell r="C166" t="str">
            <v>LARSEN &amp; TOUBRO LIMITED</v>
          </cell>
        </row>
        <row r="167">
          <cell r="C167" t="str">
            <v xml:space="preserve">              E &amp; I BUSINESS UNIT,HQ,MADRAS</v>
          </cell>
        </row>
        <row r="168">
          <cell r="A168" t="str">
            <v>CONSTRUCTION GROUP</v>
          </cell>
        </row>
        <row r="170">
          <cell r="A170" t="str">
            <v>PROJECT:</v>
          </cell>
          <cell r="B170">
            <v>0</v>
          </cell>
          <cell r="F170" t="str">
            <v>REF NO:</v>
          </cell>
          <cell r="G170" t="str">
            <v>CHECKED</v>
          </cell>
          <cell r="I170" t="str">
            <v>PAGE  06 OF 06</v>
          </cell>
        </row>
        <row r="171">
          <cell r="F171" t="str">
            <v>PREPARED</v>
          </cell>
          <cell r="G171" t="str">
            <v>CHECKED</v>
          </cell>
          <cell r="H171" t="str">
            <v>APPROVED</v>
          </cell>
          <cell r="I171" t="str">
            <v>DATE</v>
          </cell>
        </row>
        <row r="172">
          <cell r="A172" t="str">
            <v>TITLE:</v>
          </cell>
          <cell r="B172" t="str">
            <v xml:space="preserve">EARTHING DESIGN CALCULATION FOR </v>
          </cell>
          <cell r="F172" t="str">
            <v>SAR</v>
          </cell>
          <cell r="G172" t="str">
            <v>AKS</v>
          </cell>
          <cell r="H172" t="str">
            <v>KRj</v>
          </cell>
          <cell r="I172">
            <v>37865.385478356482</v>
          </cell>
        </row>
        <row r="173">
          <cell r="B173" t="str">
            <v xml:space="preserve">Konaseema SWITCHYARD  </v>
          </cell>
        </row>
        <row r="174">
          <cell r="A174" t="str">
            <v>CACULATION OF GROUNDING RESISTANCE</v>
          </cell>
        </row>
        <row r="176">
          <cell r="A176" t="str">
            <v>BASED ON IEEE 80-1986 CHAPTER  12</v>
          </cell>
        </row>
        <row r="178">
          <cell r="A178" t="str">
            <v>RESISTANCE OF GROUND RODS</v>
          </cell>
        </row>
        <row r="180">
          <cell r="B180" t="str">
            <v>Re    =</v>
          </cell>
          <cell r="C180" t="str">
            <v>p / (2 * m *  p * l ) *  [ln (8 * l / d) - 1 + 2 * K1 *  l / SQRT(A) * (SQRT(m)-1)^2 ]</v>
          </cell>
        </row>
        <row r="182">
          <cell r="B182" t="str">
            <v>K1    =</v>
          </cell>
          <cell r="C182">
            <v>1.3699999999999999</v>
          </cell>
          <cell r="D182" t="str">
            <v>Refer Fig 18A page 86 IEEE 80-1986</v>
          </cell>
        </row>
        <row r="183">
          <cell r="B183" t="str">
            <v>Re    =</v>
          </cell>
          <cell r="C183" t="str">
            <v xml:space="preserve">50 / (2 * 20 * 22/7 * 3 ) * [ ln (8 * 3 /  40 / 1000 )) - 1 + 2 * 1.37 * </v>
          </cell>
        </row>
        <row r="184">
          <cell r="G184" t="str">
            <v>(3 / sqrt(30625)) * (sqrt (20)-1)^2 ]</v>
          </cell>
        </row>
        <row r="185">
          <cell r="B185" t="str">
            <v xml:space="preserve">   =</v>
          </cell>
          <cell r="C185">
            <v>1.0251150544801926</v>
          </cell>
          <cell r="D185" t="str">
            <v>Ohms</v>
          </cell>
        </row>
        <row r="186">
          <cell r="A186" t="str">
            <v>RESISTANCE OF GROUND GRID</v>
          </cell>
        </row>
        <row r="187">
          <cell r="B187" t="str">
            <v>Rs    =</v>
          </cell>
          <cell r="C187" t="str">
            <v>p / (p * Lc) * [ ln (2  * Lc / h') + K1 *( Lc / SQRT(A)) - K2 ]</v>
          </cell>
        </row>
        <row r="189">
          <cell r="B189" t="str">
            <v>K1    =</v>
          </cell>
          <cell r="C189">
            <v>1.3699999999999999</v>
          </cell>
          <cell r="D189" t="str">
            <v xml:space="preserve">       Refer Fig 18A page 86 IEEE 80-1986 CurveB</v>
          </cell>
        </row>
        <row r="191">
          <cell r="B191" t="str">
            <v>K2    =</v>
          </cell>
          <cell r="C191">
            <v>5.65</v>
          </cell>
          <cell r="D191" t="str">
            <v xml:space="preserve">       Refer Fig 18B page 86 IEEE 80-1986 CurveB</v>
          </cell>
        </row>
        <row r="192">
          <cell r="B192" t="str">
            <v>h'      =</v>
          </cell>
          <cell r="C192" t="str">
            <v xml:space="preserve">SQRT(d * h)   </v>
          </cell>
        </row>
        <row r="193">
          <cell r="B193" t="str">
            <v>=</v>
          </cell>
          <cell r="C193" t="str">
            <v>SQRT(0.04 * 0.60)                     =</v>
          </cell>
          <cell r="F193">
            <v>0.15491933384829668</v>
          </cell>
        </row>
        <row r="194">
          <cell r="B194" t="str">
            <v>Rs    =</v>
          </cell>
          <cell r="C194" t="str">
            <v xml:space="preserve">( 50 / (22/7 * 13300.00)) * [ ln ( 2 * 13300.00 / 0.1549 ) + 1.37 * </v>
          </cell>
        </row>
        <row r="195">
          <cell r="G195" t="str">
            <v>( 13300.00 / sqrt (30625.00 )) - 5.7 ]</v>
          </cell>
        </row>
        <row r="196">
          <cell r="B196" t="str">
            <v xml:space="preserve">   =</v>
          </cell>
          <cell r="C196">
            <v>0.13220516413766373</v>
          </cell>
          <cell r="D196" t="str">
            <v>Ohms</v>
          </cell>
        </row>
        <row r="197">
          <cell r="A197" t="str">
            <v>MUTUAL RESISTANCE BETWEEN GROUND GRID AND GROUND RODS</v>
          </cell>
        </row>
        <row r="198">
          <cell r="B198" t="str">
            <v>Rse   =</v>
          </cell>
          <cell r="C198" t="str">
            <v>p /(p * Lc) * [ln (2 * Lc / l) + K1 * (Lc / SQRT(A)) - K2 + 1]</v>
          </cell>
        </row>
        <row r="200">
          <cell r="B200" t="str">
            <v>K1    =</v>
          </cell>
          <cell r="C200">
            <v>1.37</v>
          </cell>
          <cell r="D200" t="str">
            <v xml:space="preserve">       Refer Fig 18A page 86 IEEE 80-1986 CurveB</v>
          </cell>
        </row>
        <row r="202">
          <cell r="B202" t="str">
            <v>K2    =</v>
          </cell>
          <cell r="C202">
            <v>5.65</v>
          </cell>
          <cell r="D202" t="str">
            <v xml:space="preserve">       Refer Fig 18B page 86 IEEE 80-1986 CurveB</v>
          </cell>
        </row>
        <row r="203">
          <cell r="B203" t="str">
            <v>Rse   =</v>
          </cell>
          <cell r="C203" t="str">
            <v xml:space="preserve">50 / (22/7 * 13300.00) * [ln (2 * 13300.00 / 3 ) + 1.37 * </v>
          </cell>
        </row>
        <row r="204">
          <cell r="G204" t="str">
            <v xml:space="preserve"> ( 13300.00 / sqrt (30625.00 )) - 5.7 + 1]</v>
          </cell>
        </row>
        <row r="205">
          <cell r="B205" t="str">
            <v xml:space="preserve">    =</v>
          </cell>
          <cell r="C205">
            <v>0.12985652416997806</v>
          </cell>
          <cell r="D205" t="str">
            <v>Ohms</v>
          </cell>
        </row>
        <row r="206">
          <cell r="A206" t="str">
            <v>COMBINED RESISTANCE OF GROUND GRID AND GROUND RODS</v>
          </cell>
        </row>
        <row r="208">
          <cell r="B208" t="str">
            <v>Rg    =</v>
          </cell>
          <cell r="C208" t="str">
            <v xml:space="preserve"> (Re * Rs - Rse^2 ) / ( Re + Rs - 2 * Rse)</v>
          </cell>
        </row>
        <row r="209">
          <cell r="B209" t="str">
            <v>Rg    =</v>
          </cell>
          <cell r="C209" t="str">
            <v>( 1.0251 * 0.1322 - 0.1299^2 ) / ( ( 1.0251 * 0.1322 -  2 * 0.1299 )</v>
          </cell>
        </row>
        <row r="210">
          <cell r="B210" t="str">
            <v xml:space="preserve">   =</v>
          </cell>
          <cell r="C210">
            <v>0.13219901878824977</v>
          </cell>
          <cell r="D210" t="str">
            <v>Ohms</v>
          </cell>
        </row>
        <row r="213">
          <cell r="A213" t="str">
            <v>CONCLUSION</v>
          </cell>
        </row>
        <row r="214">
          <cell r="A214" t="str">
            <v xml:space="preserve">Hence the design adopted meets the specification requirement with respect to </v>
          </cell>
        </row>
        <row r="215">
          <cell r="A215" t="str">
            <v>i) STEP &amp; TOUCH POTENTIAL</v>
          </cell>
        </row>
        <row r="216">
          <cell r="A216" t="str">
            <v>ii) COMBINED RESISTANCE OF GRID &amp; GROUND RODS  &lt; 1.0 OHM</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Coalmine"/>
      <sheetName val="PACK (B)"/>
      <sheetName val="A1-Continuous"/>
      <sheetName val="office"/>
      <sheetName val="Lab"/>
      <sheetName val="Sheet1"/>
      <sheetName val="Load Details-220kV"/>
      <sheetName val="220Kv (2)"/>
      <sheetName val="220Kv"/>
      <sheetName val="CAL"/>
      <sheetName val="Coal mine Lightning protn REV-A"/>
      <sheetName val="Code"/>
      <sheetName val="SPT vs PHI"/>
      <sheetName val="Design"/>
      <sheetName val="CASH-FLOW"/>
      <sheetName val="grid"/>
      <sheetName val="Report"/>
      <sheetName val="ANNEXURE-A"/>
      <sheetName val="d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capacity"/>
      <sheetName val="H-capacity"/>
      <sheetName val="TABLES"/>
    </sheetNames>
    <sheetDataSet>
      <sheetData sheetId="0" refreshError="1"/>
      <sheetData sheetId="1" refreshError="1"/>
      <sheetData sheetId="2" refreshError="1">
        <row r="2">
          <cell r="A2">
            <v>1</v>
          </cell>
          <cell r="B2">
            <v>0.7</v>
          </cell>
          <cell r="C2">
            <v>1</v>
          </cell>
        </row>
        <row r="3">
          <cell r="A3">
            <v>2</v>
          </cell>
          <cell r="B3">
            <v>0.7</v>
          </cell>
          <cell r="C3">
            <v>1</v>
          </cell>
        </row>
        <row r="4">
          <cell r="A4">
            <v>3</v>
          </cell>
          <cell r="B4">
            <v>0.7</v>
          </cell>
          <cell r="C4">
            <v>1</v>
          </cell>
          <cell r="E4">
            <v>4</v>
          </cell>
          <cell r="F4">
            <v>28</v>
          </cell>
        </row>
        <row r="5">
          <cell r="A5">
            <v>4</v>
          </cell>
          <cell r="B5">
            <v>0.7</v>
          </cell>
          <cell r="C5">
            <v>1</v>
          </cell>
          <cell r="E5">
            <v>5</v>
          </cell>
          <cell r="F5">
            <v>28.33</v>
          </cell>
        </row>
        <row r="6">
          <cell r="A6">
            <v>5</v>
          </cell>
          <cell r="B6">
            <v>0.5</v>
          </cell>
          <cell r="C6">
            <v>0.7</v>
          </cell>
          <cell r="E6">
            <v>6</v>
          </cell>
          <cell r="F6">
            <v>28.67</v>
          </cell>
        </row>
        <row r="7">
          <cell r="A7">
            <v>6</v>
          </cell>
          <cell r="B7">
            <v>0.5</v>
          </cell>
          <cell r="C7">
            <v>0.7</v>
          </cell>
          <cell r="E7">
            <v>7</v>
          </cell>
          <cell r="F7">
            <v>29</v>
          </cell>
        </row>
        <row r="8">
          <cell r="A8">
            <v>7</v>
          </cell>
          <cell r="B8">
            <v>0.5</v>
          </cell>
          <cell r="C8">
            <v>0.7</v>
          </cell>
          <cell r="E8">
            <v>8</v>
          </cell>
          <cell r="F8">
            <v>29.33</v>
          </cell>
        </row>
        <row r="9">
          <cell r="A9">
            <v>8</v>
          </cell>
          <cell r="B9">
            <v>0.5</v>
          </cell>
          <cell r="C9">
            <v>0.7</v>
          </cell>
          <cell r="E9">
            <v>9</v>
          </cell>
          <cell r="F9">
            <v>29.67</v>
          </cell>
        </row>
        <row r="10">
          <cell r="A10">
            <v>9</v>
          </cell>
          <cell r="B10">
            <v>0.4</v>
          </cell>
          <cell r="C10">
            <v>0.5</v>
          </cell>
          <cell r="E10">
            <v>10</v>
          </cell>
          <cell r="F10">
            <v>30</v>
          </cell>
        </row>
        <row r="11">
          <cell r="A11">
            <v>10</v>
          </cell>
          <cell r="B11">
            <v>0.4</v>
          </cell>
          <cell r="C11">
            <v>0.5</v>
          </cell>
          <cell r="E11">
            <v>11</v>
          </cell>
          <cell r="F11">
            <v>30.33</v>
          </cell>
        </row>
        <row r="12">
          <cell r="A12">
            <v>11</v>
          </cell>
          <cell r="B12">
            <v>0.4</v>
          </cell>
          <cell r="C12">
            <v>0.5</v>
          </cell>
          <cell r="E12">
            <v>12</v>
          </cell>
          <cell r="F12">
            <v>30.67</v>
          </cell>
        </row>
        <row r="13">
          <cell r="A13">
            <v>12</v>
          </cell>
          <cell r="B13">
            <v>0.4</v>
          </cell>
          <cell r="C13">
            <v>0.5</v>
          </cell>
          <cell r="E13">
            <v>13</v>
          </cell>
          <cell r="F13">
            <v>31</v>
          </cell>
        </row>
        <row r="14">
          <cell r="A14">
            <v>13</v>
          </cell>
          <cell r="B14">
            <v>0.4</v>
          </cell>
          <cell r="C14">
            <v>0.5</v>
          </cell>
          <cell r="E14">
            <v>14</v>
          </cell>
          <cell r="F14">
            <v>31.33</v>
          </cell>
        </row>
        <row r="15">
          <cell r="A15">
            <v>14</v>
          </cell>
          <cell r="B15">
            <v>0.4</v>
          </cell>
          <cell r="C15">
            <v>0.5</v>
          </cell>
          <cell r="E15">
            <v>15</v>
          </cell>
          <cell r="F15">
            <v>31.67</v>
          </cell>
        </row>
        <row r="16">
          <cell r="A16">
            <v>15</v>
          </cell>
          <cell r="B16">
            <v>0.3</v>
          </cell>
          <cell r="C16">
            <v>0.4</v>
          </cell>
          <cell r="E16">
            <v>16</v>
          </cell>
          <cell r="F16">
            <v>32</v>
          </cell>
        </row>
        <row r="17">
          <cell r="E17">
            <v>17</v>
          </cell>
          <cell r="F17">
            <v>32.33</v>
          </cell>
        </row>
        <row r="18">
          <cell r="E18">
            <v>18</v>
          </cell>
          <cell r="F18">
            <v>32.67</v>
          </cell>
        </row>
        <row r="19">
          <cell r="E19">
            <v>19</v>
          </cell>
          <cell r="F19">
            <v>33</v>
          </cell>
        </row>
        <row r="20">
          <cell r="E20">
            <v>20</v>
          </cell>
          <cell r="F20">
            <v>33.33</v>
          </cell>
        </row>
        <row r="21">
          <cell r="E21">
            <v>21</v>
          </cell>
          <cell r="F21">
            <v>33.67</v>
          </cell>
        </row>
        <row r="22">
          <cell r="E22">
            <v>22</v>
          </cell>
          <cell r="F22">
            <v>34</v>
          </cell>
        </row>
        <row r="23">
          <cell r="E23">
            <v>23</v>
          </cell>
          <cell r="F23">
            <v>34.33</v>
          </cell>
        </row>
        <row r="24">
          <cell r="E24">
            <v>24</v>
          </cell>
          <cell r="F24">
            <v>34.67</v>
          </cell>
        </row>
        <row r="25">
          <cell r="E25">
            <v>25</v>
          </cell>
          <cell r="F25">
            <v>35</v>
          </cell>
        </row>
        <row r="26">
          <cell r="E26">
            <v>26</v>
          </cell>
          <cell r="F26">
            <v>35.25</v>
          </cell>
        </row>
        <row r="27">
          <cell r="E27">
            <v>27</v>
          </cell>
          <cell r="F27">
            <v>35.5</v>
          </cell>
        </row>
        <row r="28">
          <cell r="E28">
            <v>28</v>
          </cell>
          <cell r="F28">
            <v>35.75</v>
          </cell>
        </row>
        <row r="29">
          <cell r="E29">
            <v>29</v>
          </cell>
          <cell r="F29">
            <v>35.799999999999997</v>
          </cell>
        </row>
        <row r="30">
          <cell r="E30">
            <v>30</v>
          </cell>
          <cell r="F30">
            <v>36</v>
          </cell>
        </row>
        <row r="31">
          <cell r="E31">
            <v>31</v>
          </cell>
          <cell r="F31">
            <v>36.33</v>
          </cell>
        </row>
        <row r="32">
          <cell r="E32">
            <v>32</v>
          </cell>
          <cell r="F32">
            <v>36.67</v>
          </cell>
        </row>
        <row r="33">
          <cell r="E33">
            <v>33</v>
          </cell>
          <cell r="F33">
            <v>37</v>
          </cell>
        </row>
        <row r="34">
          <cell r="E34">
            <v>34</v>
          </cell>
          <cell r="F34">
            <v>37.200000000000003</v>
          </cell>
        </row>
        <row r="35">
          <cell r="E35">
            <v>35</v>
          </cell>
          <cell r="F35">
            <v>37.4</v>
          </cell>
        </row>
        <row r="36">
          <cell r="E36">
            <v>36</v>
          </cell>
          <cell r="F36">
            <v>37.6</v>
          </cell>
        </row>
        <row r="37">
          <cell r="E37">
            <v>37</v>
          </cell>
          <cell r="F37">
            <v>37.799999999999997</v>
          </cell>
        </row>
        <row r="38">
          <cell r="E38">
            <v>38</v>
          </cell>
          <cell r="F38">
            <v>38</v>
          </cell>
        </row>
        <row r="39">
          <cell r="E39">
            <v>39</v>
          </cell>
          <cell r="F39">
            <v>38.25</v>
          </cell>
        </row>
        <row r="40">
          <cell r="E40">
            <v>40</v>
          </cell>
          <cell r="F40">
            <v>38.5</v>
          </cell>
        </row>
        <row r="41">
          <cell r="E41">
            <v>41</v>
          </cell>
          <cell r="F41">
            <v>38.75</v>
          </cell>
        </row>
        <row r="42">
          <cell r="E42">
            <v>42</v>
          </cell>
          <cell r="F42">
            <v>39</v>
          </cell>
        </row>
        <row r="43">
          <cell r="E43">
            <v>43</v>
          </cell>
          <cell r="F43">
            <v>39.200000000000003</v>
          </cell>
        </row>
        <row r="44">
          <cell r="E44">
            <v>44</v>
          </cell>
          <cell r="F44">
            <v>39.4</v>
          </cell>
        </row>
        <row r="45">
          <cell r="E45">
            <v>45</v>
          </cell>
          <cell r="F45">
            <v>39.6</v>
          </cell>
        </row>
        <row r="46">
          <cell r="E46">
            <v>46</v>
          </cell>
          <cell r="F46">
            <v>39.799999999999997</v>
          </cell>
        </row>
        <row r="47">
          <cell r="E47">
            <v>47</v>
          </cell>
          <cell r="F47">
            <v>40</v>
          </cell>
        </row>
        <row r="48">
          <cell r="E48">
            <v>48</v>
          </cell>
          <cell r="F48">
            <v>40.5</v>
          </cell>
        </row>
        <row r="49">
          <cell r="E49">
            <v>49</v>
          </cell>
          <cell r="F49">
            <v>41</v>
          </cell>
        </row>
        <row r="50">
          <cell r="E50">
            <v>50</v>
          </cell>
          <cell r="F50">
            <v>41</v>
          </cell>
        </row>
        <row r="51">
          <cell r="E51">
            <v>51</v>
          </cell>
          <cell r="F51">
            <v>41</v>
          </cell>
        </row>
        <row r="52">
          <cell r="E52">
            <v>52</v>
          </cell>
          <cell r="F52">
            <v>41</v>
          </cell>
        </row>
        <row r="53">
          <cell r="E53">
            <v>53</v>
          </cell>
          <cell r="F53">
            <v>42</v>
          </cell>
        </row>
        <row r="54">
          <cell r="E54">
            <v>54</v>
          </cell>
          <cell r="F54">
            <v>42</v>
          </cell>
        </row>
        <row r="55">
          <cell r="E55">
            <v>55</v>
          </cell>
          <cell r="F55">
            <v>42</v>
          </cell>
        </row>
        <row r="56">
          <cell r="E56">
            <v>56</v>
          </cell>
          <cell r="F56">
            <v>42</v>
          </cell>
        </row>
        <row r="57">
          <cell r="E57">
            <v>57</v>
          </cell>
          <cell r="F57">
            <v>42</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Sheet"/>
      <sheetName val="Report"/>
      <sheetName val="Sheet1"/>
      <sheetName val="DSLP-Working"/>
      <sheetName val="Coalmine"/>
      <sheetName val="PACK (B)"/>
      <sheetName val="Rough_samut sakhon"/>
      <sheetName val="basic rates_Samut sakhon"/>
      <sheetName val="Rate_Samut sakhon"/>
      <sheetName val="Title-Sh."/>
      <sheetName val="Civil Works"/>
      <sheetName val="Anx-A (Gantry structre)"/>
      <sheetName val="Anx-B  (Eqpt structre)"/>
      <sheetName val="Anx- C (Gantry fdn)"/>
      <sheetName val="Anx-D (Eqpt fdn)"/>
      <sheetName val="Anx-E (Transf fdn)"/>
      <sheetName val="Anx-F (Cable Trench)"/>
      <sheetName val="Anx-G(RCC Road)"/>
      <sheetName val="Anx-H (chain link fence)"/>
      <sheetName val="Anx- I (RCC Sump Tank)"/>
      <sheetName val="Anx-J (Retaining wall)"/>
      <sheetName val="Anx-K(Fire Pump Station)"/>
      <sheetName val="Anx-L (Sign Board)"/>
      <sheetName val="Anx-M (LampPost&amp;RoadLightin Fdn"/>
      <sheetName val="Anx- N (Soil inves) "/>
      <sheetName val="Anx-O(Bldg chachoengsao SS)"/>
      <sheetName val="Anx-P(Bldg Samut shakon SS)"/>
      <sheetName val="Anx-Q (Busduct Fdn)"/>
      <sheetName val="Anx-R ( fdn) "/>
      <sheetName val="Anx-S (RC Pipe -water Supply)"/>
      <sheetName val="Anx-T (Drain)"/>
      <sheetName val="Anx-U(Water tank )"/>
      <sheetName val="Anx-V (Guard House)"/>
      <sheetName val="Design"/>
      <sheetName val="main1"/>
      <sheetName val="STN WISE EMR"/>
      <sheetName val="Incoterms"/>
      <sheetName val="COSTING (import)"/>
      <sheetName val="SchA 220kV Line"/>
      <sheetName val="Sch 220kV Line Telecom"/>
      <sheetName val="SCH-B LINE"/>
      <sheetName val="SCH-B Civil Line"/>
      <sheetName val="Anex-1 Con Load"/>
      <sheetName val="Leg 1-1"/>
      <sheetName val="Basis"/>
      <sheetName val="TABLES"/>
      <sheetName val="Load Details(B2)"/>
      <sheetName val="grid"/>
      <sheetName val="A1-Continuous"/>
      <sheetName val="NJP"/>
      <sheetName val="sag-ten"/>
      <sheetName val="PACK_(B)"/>
      <sheetName val="Rough_samut_sakhon"/>
      <sheetName val="basic_rates_Samut_sakhon"/>
      <sheetName val="Rate_Samut_sakhon"/>
      <sheetName val="Title-Sh_"/>
      <sheetName val="Civil_Works"/>
      <sheetName val="Anx-A_(Gantry_structre)"/>
      <sheetName val="Anx-B__(Eqpt_structre)"/>
      <sheetName val="Anx-_C_(Gantry_fdn)"/>
      <sheetName val="Anx-D_(Eqpt_fdn)"/>
      <sheetName val="Anx-E_(Transf_fdn)"/>
      <sheetName val="Anx-F_(Cable_Trench)"/>
      <sheetName val="Anx-G(RCC_Road)"/>
      <sheetName val="Anx-H_(chain_link_fence)"/>
      <sheetName val="Anx-_I_(RCC_Sump_Tank)"/>
      <sheetName val="Anx-J_(Retaining_wall)"/>
      <sheetName val="Anx-K(Fire_Pump_Station)"/>
      <sheetName val="Anx-L_(Sign_Board)"/>
      <sheetName val="Anx-M_(LampPost&amp;RoadLightin_Fdn"/>
      <sheetName val="Anx-_N_(Soil_inves)_"/>
      <sheetName val="Anx-O(Bldg_chachoengsao_SS)"/>
      <sheetName val="Anx-P(Bldg_Samut_shakon_SS)"/>
      <sheetName val="Anx-Q_(Busduct_Fdn)"/>
      <sheetName val="Anx-R_(_fdn)_"/>
      <sheetName val="Anx-S_(RC_Pipe_-water_Supply)"/>
      <sheetName val="Anx-T_(Drain)"/>
      <sheetName val="Anx-U(Water_tank_)"/>
      <sheetName val="Anx-V_(Guard_House)"/>
      <sheetName val="PACK_(B)2"/>
      <sheetName val="Rough_samut_sakhon2"/>
      <sheetName val="basic_rates_Samut_sakhon2"/>
      <sheetName val="Rate_Samut_sakhon2"/>
      <sheetName val="Title-Sh_2"/>
      <sheetName val="Civil_Works2"/>
      <sheetName val="Anx-A_(Gantry_structre)2"/>
      <sheetName val="Anx-B__(Eqpt_structre)2"/>
      <sheetName val="Anx-_C_(Gantry_fdn)2"/>
      <sheetName val="Anx-D_(Eqpt_fdn)2"/>
      <sheetName val="Anx-E_(Transf_fdn)2"/>
      <sheetName val="Anx-F_(Cable_Trench)2"/>
      <sheetName val="Anx-G(RCC_Road)2"/>
      <sheetName val="Anx-H_(chain_link_fence)2"/>
      <sheetName val="Anx-_I_(RCC_Sump_Tank)2"/>
      <sheetName val="Anx-J_(Retaining_wall)2"/>
      <sheetName val="Anx-K(Fire_Pump_Station)2"/>
      <sheetName val="Anx-L_(Sign_Board)2"/>
      <sheetName val="Anx-M_(LampPost&amp;RoadLightin_Fd2"/>
      <sheetName val="Anx-_N_(Soil_inves)_2"/>
      <sheetName val="Anx-O(Bldg_chachoengsao_SS)2"/>
      <sheetName val="Anx-P(Bldg_Samut_shakon_SS)2"/>
      <sheetName val="Anx-Q_(Busduct_Fdn)2"/>
      <sheetName val="Anx-R_(_fdn)_2"/>
      <sheetName val="Anx-S_(RC_Pipe_-water_Supply)2"/>
      <sheetName val="Anx-T_(Drain)2"/>
      <sheetName val="Anx-U(Water_tank_)2"/>
      <sheetName val="Anx-V_(Guard_House)2"/>
      <sheetName val="PACK_(B)1"/>
      <sheetName val="Rough_samut_sakhon1"/>
      <sheetName val="basic_rates_Samut_sakhon1"/>
      <sheetName val="Rate_Samut_sakhon1"/>
      <sheetName val="Title-Sh_1"/>
      <sheetName val="Civil_Works1"/>
      <sheetName val="Anx-A_(Gantry_structre)1"/>
      <sheetName val="Anx-B__(Eqpt_structre)1"/>
      <sheetName val="Anx-_C_(Gantry_fdn)1"/>
      <sheetName val="Anx-D_(Eqpt_fdn)1"/>
      <sheetName val="Anx-E_(Transf_fdn)1"/>
      <sheetName val="Anx-F_(Cable_Trench)1"/>
      <sheetName val="Anx-G(RCC_Road)1"/>
      <sheetName val="Anx-H_(chain_link_fence)1"/>
      <sheetName val="Anx-_I_(RCC_Sump_Tank)1"/>
      <sheetName val="Anx-J_(Retaining_wall)1"/>
      <sheetName val="Anx-K(Fire_Pump_Station)1"/>
      <sheetName val="Anx-L_(Sign_Board)1"/>
      <sheetName val="Anx-M_(LampPost&amp;RoadLightin_Fd1"/>
      <sheetName val="Anx-_N_(Soil_inves)_1"/>
      <sheetName val="Anx-O(Bldg_chachoengsao_SS)1"/>
      <sheetName val="Anx-P(Bldg_Samut_shakon_SS)1"/>
      <sheetName val="Anx-Q_(Busduct_Fdn)1"/>
      <sheetName val="Anx-R_(_fdn)_1"/>
      <sheetName val="Anx-S_(RC_Pipe_-water_Supply)1"/>
      <sheetName val="Anx-T_(Drain)1"/>
      <sheetName val="Anx-U(Water_tank_)1"/>
      <sheetName val="Anx-V_(Guard_House)1"/>
      <sheetName val="PACK_(B)3"/>
      <sheetName val="Rough_samut_sakhon3"/>
      <sheetName val="basic_rates_Samut_sakhon3"/>
      <sheetName val="Rate_Samut_sakhon3"/>
      <sheetName val="Title-Sh_3"/>
      <sheetName val="Civil_Works3"/>
      <sheetName val="Anx-A_(Gantry_structre)3"/>
      <sheetName val="Anx-B__(Eqpt_structre)3"/>
      <sheetName val="Anx-_C_(Gantry_fdn)3"/>
      <sheetName val="Anx-D_(Eqpt_fdn)3"/>
      <sheetName val="Anx-E_(Transf_fdn)3"/>
      <sheetName val="Anx-F_(Cable_Trench)3"/>
      <sheetName val="Anx-G(RCC_Road)3"/>
      <sheetName val="Anx-H_(chain_link_fence)3"/>
      <sheetName val="Anx-_I_(RCC_Sump_Tank)3"/>
      <sheetName val="Anx-J_(Retaining_wall)3"/>
      <sheetName val="Anx-K(Fire_Pump_Station)3"/>
      <sheetName val="Anx-L_(Sign_Board)3"/>
      <sheetName val="Anx-M_(LampPost&amp;RoadLightin_Fd3"/>
      <sheetName val="Anx-_N_(Soil_inves)_3"/>
      <sheetName val="Anx-O(Bldg_chachoengsao_SS)3"/>
      <sheetName val="Anx-P(Bldg_Samut_shakon_SS)3"/>
      <sheetName val="Anx-Q_(Busduct_Fdn)3"/>
      <sheetName val="Anx-R_(_fdn)_3"/>
      <sheetName val="Anx-S_(RC_Pipe_-water_Supply)3"/>
      <sheetName val="Anx-T_(Drain)3"/>
      <sheetName val="Anx-U(Water_tank_)3"/>
      <sheetName val="Anx-V_(Guard_House)3"/>
      <sheetName val="COSTING_(import)"/>
      <sheetName val="SchA_220kV_Line"/>
      <sheetName val="Sch_220kV_Line_Telecom"/>
      <sheetName val="SCH-B_LINE"/>
      <sheetName val="SCH-B_Civil_Line"/>
      <sheetName val="Code"/>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Index"/>
      <sheetName val="Sch-1A"/>
      <sheetName val="Sch-2A"/>
      <sheetName val="Sch-5A"/>
      <sheetName val="Sch-6A"/>
      <sheetName val="Sch-7A-I"/>
      <sheetName val="Sch-7A-II"/>
      <sheetName val="Sch-8A"/>
      <sheetName val="Sch-9A"/>
      <sheetName val="Sch-10A"/>
      <sheetName val="Sch-11A"/>
      <sheetName val="Sch-12A"/>
      <sheetName val="Sch-13A"/>
      <sheetName val="Sch-14A"/>
      <sheetName val="Sch-15A"/>
      <sheetName val="DSLP"/>
      <sheetName val="Coalmine"/>
      <sheetName val="FORM7"/>
      <sheetName val="A1-Continuous"/>
      <sheetName val="PACK (B)"/>
      <sheetName val="grid"/>
      <sheetName val="Timesheet"/>
      <sheetName val="Sheet1"/>
      <sheetName val="Report"/>
      <sheetName val="Scheme Area Details_Block__ C2"/>
      <sheetName val="ANNEXURE-A"/>
      <sheetName val="TABLES"/>
      <sheetName val="TBEAM"/>
      <sheetName val="Costing-blk-B"/>
      <sheetName val="BLK2"/>
      <sheetName val="BLK3"/>
      <sheetName val="E &amp; R"/>
      <sheetName val="radar"/>
      <sheetName val="UG"/>
      <sheetName val="#REF"/>
      <sheetName val="Analysis"/>
      <sheetName val="STRIP Sizing"/>
      <sheetName val="PACK_(B)"/>
      <sheetName val="CASH-FLOW"/>
    </sheetNames>
    <sheetDataSet>
      <sheetData sheetId="0" refreshError="1">
        <row r="1">
          <cell r="B1" t="str">
            <v>220 kV SUB-STATION</v>
          </cell>
        </row>
        <row r="3">
          <cell r="B3" t="str">
            <v>Chief Engineer / D &amp; P</v>
          </cell>
        </row>
        <row r="4">
          <cell r="B4" t="str">
            <v>H V P N, Panchkula</v>
          </cell>
        </row>
        <row r="5">
          <cell r="B5" t="str">
            <v>Haryana - 134109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Input"/>
      <sheetName val="No. of cells"/>
      <sheetName val="Load Summary"/>
      <sheetName val="AH cal"/>
      <sheetName val="A1-Continuous"/>
      <sheetName val="A2-Momentary"/>
      <sheetName val="A3-Emergency"/>
      <sheetName val="K factor"/>
      <sheetName val="Sheet1"/>
      <sheetName val="A1_Continuous"/>
      <sheetName val="Coalmine"/>
      <sheetName val="PACK (B)"/>
      <sheetName val="TopSheet"/>
      <sheetName val="Report"/>
      <sheetName val="grid"/>
      <sheetName val="Code"/>
      <sheetName val="Executive Summary -Thermal"/>
      <sheetName val="Stationwise Thermal &amp; Hydel Gen"/>
      <sheetName val="TWELVE"/>
      <sheetName val="CASH-FLOW"/>
      <sheetName val="ANNEXUR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ag-ten"/>
      <sheetName val="da"/>
      <sheetName val="db"/>
      <sheetName val="dc"/>
      <sheetName val="dd"/>
      <sheetName val="de"/>
      <sheetName val="Sheet1"/>
      <sheetName val="Repor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Sheet"/>
      <sheetName val="Report"/>
      <sheetName val="A1-Continuous"/>
      <sheetName val="Design"/>
      <sheetName val="B1"/>
      <sheetName val="04REL"/>
      <sheetName val="BREAKUP OF OIL"/>
      <sheetName val="Dom"/>
      <sheetName val="Code"/>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Index"/>
      <sheetName val="Sch-1A"/>
      <sheetName val="Sch-2A"/>
      <sheetName val="Sch-5A"/>
      <sheetName val="Sch-6A"/>
      <sheetName val="Sch-7A-I"/>
      <sheetName val="Sch-7A-II"/>
      <sheetName val="Sch-8A"/>
      <sheetName val="Sch-9A"/>
      <sheetName val="Sch-10A"/>
      <sheetName val="Sch-11A"/>
      <sheetName val="Sch-12A"/>
      <sheetName val="Sch-13A"/>
      <sheetName val="Sch-14A"/>
      <sheetName val="Sch-15A"/>
      <sheetName val="220 11  BS "/>
      <sheetName val="Sheet5"/>
      <sheetName val="Report"/>
      <sheetName val="PACK (B)"/>
      <sheetName val="title"/>
      <sheetName val="Fee Rate Summary"/>
      <sheetName val="A1-Continuous"/>
      <sheetName val="DETAILED  BOQ"/>
      <sheetName val="Sheet2"/>
      <sheetName val="220_11__BS_2"/>
      <sheetName val="PACK_(B)"/>
      <sheetName val="220_11__BS_1"/>
      <sheetName val="220_11__BS_"/>
      <sheetName val="220_11__BS_3"/>
      <sheetName val="PACK_(B)1"/>
      <sheetName val="Fee_Rate_Summary"/>
      <sheetName val="PROG_DATA"/>
      <sheetName val="Vind-BtB"/>
    </sheetNames>
    <sheetDataSet>
      <sheetData sheetId="0" refreshError="1">
        <row r="1">
          <cell r="B1" t="str">
            <v>220 kV SUB-STATION</v>
          </cell>
        </row>
        <row r="3">
          <cell r="B3" t="str">
            <v>Chief Engineer / D &amp; P</v>
          </cell>
        </row>
        <row r="4">
          <cell r="B4" t="str">
            <v>H V P N, Panchkula</v>
          </cell>
        </row>
        <row r="5">
          <cell r="B5" t="str">
            <v>Haryana - 134109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2)"/>
      <sheetName val="CAL"/>
      <sheetName val="PACK (B)"/>
      <sheetName val="DSLP Calculations-my R.A"/>
      <sheetName val="Fee Rate Summary"/>
      <sheetName val="TABLES"/>
      <sheetName val="Design"/>
      <sheetName val="Report"/>
      <sheetName val="Coalmine"/>
      <sheetName val="data"/>
      <sheetName val="Sheet2"/>
      <sheetName val="Code"/>
      <sheetName val="sag-ten"/>
      <sheetName val="SCHEDULE-3B"/>
      <sheetName val="BHANDUP"/>
      <sheetName val="Dom"/>
      <sheetName val="DSLP CALCULATION"/>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les"/>
      <sheetName val="sag-ten"/>
      <sheetName val="da"/>
      <sheetName val="db"/>
      <sheetName val="dc"/>
      <sheetName val="dd"/>
      <sheetName val="de"/>
      <sheetName val="windpressure"/>
      <sheetName val="Sheet2"/>
      <sheetName val="Sheet1"/>
      <sheetName val="title sheet"/>
      <sheetName val="Repor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 FEB 03"/>
      <sheetName val="CWCO FEB 03"/>
      <sheetName val="Chart1"/>
      <sheetName val="OH FEB 03"/>
      <sheetName val="MAT FEB 03"/>
      <sheetName val="P&amp;M AFA"/>
      <sheetName val="P&amp;M DEPN"/>
      <sheetName val="LAB FEB'03"/>
      <sheetName val="SC Cost FEB 03"/>
      <sheetName val="FEB03 LEDGER"/>
      <sheetName val="FEB03 LEDGER (2)"/>
      <sheetName val="JAN 03 LEDGER (2)"/>
      <sheetName val="CP distribution for CEMA"/>
      <sheetName val="Sheet1"/>
      <sheetName val="CP MAR 03"/>
      <sheetName val="CWCO MAR 03"/>
      <sheetName val="MAR03 LEDGER"/>
      <sheetName val="MAR03 LEDGER (2)"/>
      <sheetName val="25.10.16black"/>
      <sheetName val="Coalmine"/>
      <sheetName val="CAL"/>
      <sheetName val="DATA"/>
      <sheetName val="CWCOMAR03"/>
      <sheetName val="S|KD"/>
      <sheetName val="Selection list"/>
      <sheetName val="PRECAST lightconc-II"/>
      <sheetName val="Code"/>
      <sheetName val="Vendor Wise"/>
      <sheetName val="Line Wise"/>
      <sheetName val="Overall Plan-Project"/>
      <sheetName val="CP_FEB_031"/>
      <sheetName val="CWCO_FEB_031"/>
      <sheetName val="OH_FEB_031"/>
      <sheetName val="MAT_FEB_031"/>
      <sheetName val="P&amp;M_AFA1"/>
      <sheetName val="P&amp;M_DEPN1"/>
      <sheetName val="LAB_FEB'031"/>
      <sheetName val="SC_Cost_FEB_031"/>
      <sheetName val="FEB03_LEDGER1"/>
      <sheetName val="FEB03_LEDGER_(2)1"/>
      <sheetName val="JAN_03_LEDGER_(2)1"/>
      <sheetName val="CP_distribution_for_CEMA1"/>
      <sheetName val="CP_MAR_031"/>
      <sheetName val="CWCO_MAR_031"/>
      <sheetName val="MAR03_LEDGER1"/>
      <sheetName val="MAR03_LEDGER_(2)1"/>
      <sheetName val="CP_FEB_03"/>
      <sheetName val="CWCO_FEB_03"/>
      <sheetName val="OH_FEB_03"/>
      <sheetName val="MAT_FEB_03"/>
      <sheetName val="P&amp;M_AFA"/>
      <sheetName val="P&amp;M_DEPN"/>
      <sheetName val="LAB_FEB'03"/>
      <sheetName val="SC_Cost_FEB_03"/>
      <sheetName val="FEB03_LEDGER"/>
      <sheetName val="FEB03_LEDGER_(2)"/>
      <sheetName val="JAN_03_LEDGER_(2)"/>
      <sheetName val="CP_distribution_for_CEMA"/>
      <sheetName val="CP_MAR_03"/>
      <sheetName val="CWCO_MAR_03"/>
      <sheetName val="MAR03_LEDGER"/>
      <sheetName val="MAR03_LEDGER_(2)"/>
      <sheetName val="CP_FEB_032"/>
      <sheetName val="CWCO_FEB_032"/>
      <sheetName val="OH_FEB_032"/>
      <sheetName val="MAT_FEB_032"/>
      <sheetName val="P&amp;M_AFA2"/>
      <sheetName val="P&amp;M_DEPN2"/>
      <sheetName val="LAB_FEB'032"/>
      <sheetName val="SC_Cost_FEB_032"/>
      <sheetName val="FEB03_LEDGER2"/>
      <sheetName val="FEB03_LEDGER_(2)2"/>
      <sheetName val="JAN_03_LEDGER_(2)2"/>
      <sheetName val="CP_distribution_for_CEMA2"/>
      <sheetName val="CP_MAR_032"/>
      <sheetName val="CWCO_MAR_032"/>
      <sheetName val="MAR03_LEDGER2"/>
      <sheetName val="MAR03_LEDGER_(2)2"/>
      <sheetName val="CP_FEB_033"/>
      <sheetName val="CWCO_FEB_033"/>
      <sheetName val="OH_FEB_033"/>
      <sheetName val="MAT_FEB_033"/>
      <sheetName val="P&amp;M_AFA3"/>
      <sheetName val="P&amp;M_DEPN3"/>
      <sheetName val="LAB_FEB'033"/>
      <sheetName val="SC_Cost_FEB_033"/>
      <sheetName val="FEB03_LEDGER3"/>
      <sheetName val="FEB03_LEDGER_(2)3"/>
      <sheetName val="JAN_03_LEDGER_(2)3"/>
      <sheetName val="CP_distribution_for_CEMA3"/>
      <sheetName val="CP_MAR_033"/>
      <sheetName val="CWCO_MAR_033"/>
      <sheetName val="MAR03_LEDGER3"/>
      <sheetName val="MAR03_LEDGER_(2)3"/>
      <sheetName val="25_10_16black"/>
      <sheetName val="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ag-ten"/>
      <sheetName val="da"/>
      <sheetName val="db"/>
      <sheetName val="dc"/>
      <sheetName val="dd"/>
      <sheetName val="de"/>
      <sheetName val="Sheet1"/>
      <sheetName val="CAL"/>
      <sheetName va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 SHEET"/>
      <sheetName val="DSLP CALCULATION"/>
      <sheetName val="BOQ"/>
      <sheetName val="SC Cost FEB 03"/>
    </sheetNames>
    <sheetDataSet>
      <sheetData sheetId="0"/>
      <sheetData sheetId="1">
        <row r="116">
          <cell r="G116">
            <v>0.77500000000000002</v>
          </cell>
        </row>
      </sheetData>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Section F2"/>
      <sheetName val="Section F3"/>
      <sheetName val="Section F4"/>
      <sheetName val="Annexure"/>
      <sheetName val="Section F5"/>
      <sheetName val="Section F6"/>
      <sheetName val="Section F7"/>
      <sheetName val="Section F8"/>
      <sheetName val="Section F9"/>
      <sheetName val="Section F10"/>
      <sheetName val="Section F11"/>
      <sheetName val="Section F12"/>
      <sheetName val="Section F13"/>
      <sheetName val="Section F14"/>
      <sheetName val="Section F15"/>
      <sheetName val="Section F16"/>
      <sheetName val="Section F17"/>
      <sheetName val="Vendor List New"/>
      <sheetName val="Vendor List"/>
      <sheetName val="Optional for F17"/>
    </sheetNames>
    <sheetDataSet>
      <sheetData sheetId="0" refreshError="1">
        <row r="4">
          <cell r="B4" t="str">
            <v>For Larsen &amp; Toubro Limited</v>
          </cell>
        </row>
        <row r="5">
          <cell r="B5" t="str">
            <v>ECC Division</v>
          </cell>
        </row>
        <row r="6">
          <cell r="B6" t="str">
            <v>(S.RAJAVEL)</v>
          </cell>
        </row>
        <row r="7">
          <cell r="B7" t="str">
            <v>Vice President &amp;</v>
          </cell>
        </row>
        <row r="8">
          <cell r="B8" t="str">
            <v>Head - EI&amp;C Business Unit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SUMMARY"/>
      <sheetName val="OverAll Summary"/>
      <sheetName val="SUMMARY 1&amp;2"/>
      <sheetName val="VISMIN B12"/>
      <sheetName val="OPT SUM 1&amp;2"/>
      <sheetName val="SUMMARY 2"/>
      <sheetName val="Visayas 1"/>
      <sheetName val="Visayas 2"/>
      <sheetName val="VISMIN "/>
      <sheetName val="Opt Vis 1"/>
      <sheetName val="Opt Vis 2"/>
      <sheetName val="Mindanao 1"/>
      <sheetName val="Mindanao 2"/>
      <sheetName val="Opt Min 1"/>
      <sheetName val="Opt Min 2"/>
      <sheetName val="NEL 1"/>
      <sheetName val="NEL 2"/>
      <sheetName val="Opt NEL 1"/>
      <sheetName val="Opt NEL 2"/>
      <sheetName val="NEL 1 CO"/>
      <sheetName val="SL 1"/>
      <sheetName val="SL 2"/>
      <sheetName val="SL 1 CO"/>
      <sheetName val="Opt SL 1"/>
      <sheetName val="Opt SL 2"/>
      <sheetName val="NWL 1"/>
      <sheetName val="NWL 1 CO"/>
      <sheetName val="NWL 2"/>
      <sheetName val="Opt NWL 1"/>
      <sheetName val="Opt NWL 2"/>
      <sheetName val="TSC"/>
      <sheetName val="Foreign Materials"/>
      <sheetName val="Parameters"/>
      <sheetName val="SPT vs PH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de Pré-Cálculo"/>
      <sheetName val="Resumo de Custos"/>
      <sheetName val="Recebimento Cash-in"/>
      <sheetName val="Planilha de Preço de Venda"/>
      <sheetName val="SUB"/>
      <sheetName val="SUBRESUMO"/>
      <sheetName val="CASH-FLOW"/>
      <sheetName val="PACK (B)"/>
      <sheetName val="DSLP CALCULATION"/>
      <sheetName val="sag-ten"/>
      <sheetName val="SUMMARY"/>
      <sheetName val="Coalmine"/>
      <sheetName val="SPT vs PHI"/>
      <sheetName val="Rate Analysis"/>
      <sheetName val="STRIP Sizing"/>
      <sheetName val="TABL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Sheet1"/>
      <sheetName val="Attachment-2"/>
      <sheetName val="Attachment-3"/>
      <sheetName val="3a-1&amp;2"/>
      <sheetName val="3A1"/>
      <sheetName val="3A"/>
      <sheetName val="3ANet"/>
      <sheetName val="3A 400kV IT"/>
      <sheetName val="400kV SA"/>
      <sheetName val="400kV SCADA"/>
      <sheetName val="gpr.bpu"/>
      <sheetName val="all"/>
      <sheetName val="musse"/>
      <sheetName val="attach.3B"/>
      <sheetName val="attach.3c"/>
      <sheetName val="Attachment- 3D"/>
      <sheetName val="Attachment- 3E"/>
      <sheetName val="Attachment-3F"/>
      <sheetName val="Attachment- 3G"/>
      <sheetName val="Attachment- 3H"/>
      <sheetName val="Attachment- 4"/>
      <sheetName val="Attachment-4A"/>
      <sheetName val="Attachment-5"/>
      <sheetName val="Annex-I "/>
      <sheetName val="Attachment-6"/>
      <sheetName val="Attachment-6A   "/>
      <sheetName val="Attachment-7 "/>
      <sheetName val="Attachment-8"/>
      <sheetName val="Attachment-9"/>
      <sheetName val="Attachment-9A"/>
      <sheetName val="Attachment-10 "/>
      <sheetName val="Attachment-11 "/>
      <sheetName val="Attachment-12"/>
      <sheetName val="Attachment-13   "/>
      <sheetName val="Attachment-14 "/>
      <sheetName val="Attachment-15 "/>
      <sheetName val="Attachment-16"/>
      <sheetName val="Attachment-17"/>
      <sheetName val="Attachment-18"/>
      <sheetName val="Attachment-20"/>
      <sheetName val="3A_400kV_IT"/>
      <sheetName val="400kV_SA"/>
      <sheetName val="400kV_SCADA"/>
      <sheetName val="gpr_bpu"/>
      <sheetName val="attach_3B"/>
      <sheetName val="attach_3c"/>
      <sheetName val="Attachment-_3D"/>
      <sheetName val="Attachment-_3E"/>
      <sheetName val="Attachment-_3G"/>
      <sheetName val="Attachment-_3H"/>
      <sheetName val="Attachment-_4"/>
      <sheetName val="Annex-I_"/>
      <sheetName val="Attachment-6A___"/>
      <sheetName val="Attachment-7_"/>
      <sheetName val="Attachment-10_"/>
      <sheetName val="Attachment-11_"/>
      <sheetName val="Attachment-13___"/>
      <sheetName val="Attachment-14_"/>
      <sheetName val="Attachment-15_"/>
      <sheetName val="CAL"/>
      <sheetName val="SC Cost FEB 03"/>
      <sheetName val="STN WISE EMR"/>
      <sheetName val="CASH-FLOW"/>
      <sheetName val="PDT(L)1"/>
      <sheetName val="Attachment"/>
      <sheetName val="04REL"/>
      <sheetName val="MAT"/>
      <sheetName val="COV"/>
      <sheetName val="CW General Summary "/>
      <sheetName val="R"/>
    </sheetNames>
    <sheetDataSet>
      <sheetData sheetId="0" refreshError="1">
        <row r="5">
          <cell r="B5" t="str">
            <v>For Larsen &amp; Toubro Limited</v>
          </cell>
        </row>
        <row r="6">
          <cell r="B6" t="str">
            <v>ECC Division</v>
          </cell>
        </row>
        <row r="7">
          <cell r="B7" t="str">
            <v>(K.RAJARAM)</v>
          </cell>
        </row>
        <row r="8">
          <cell r="B8" t="str">
            <v>Senior Deputy General Manager</v>
          </cell>
        </row>
        <row r="9">
          <cell r="B9" t="str">
            <v>EI&amp;C Business Unit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HANDUPSEP"/>
      <sheetName val="BHANDUP"/>
      <sheetName val="PROCTOR"/>
      <sheetName val="Evaluate"/>
      <sheetName val="일위대가"/>
      <sheetName val="WTP"/>
      <sheetName val="structurewise"/>
      <sheetName val="balance Work"/>
      <sheetName val="SAP架設-2005.12.31"/>
      <sheetName val="LOCAL RATES"/>
      <sheetName val="SAP架設-2005_12_31"/>
      <sheetName val="21-Rate Analysis-1"/>
      <sheetName val="SOR"/>
      <sheetName val="공사비집계"/>
      <sheetName val="balance_Work"/>
      <sheetName val="월별"/>
      <sheetName val="BOQ"/>
      <sheetName val="S-Curve (2)"/>
      <sheetName val="Final Basic rate"/>
      <sheetName val="Labour"/>
      <sheetName val="Steel-Circular"/>
      <sheetName val="Materials Cost"/>
      <sheetName val="REL"/>
      <sheetName val="Back"/>
      <sheetName val="Material "/>
      <sheetName val="Analysis"/>
      <sheetName val="Process"/>
      <sheetName val="final abstract"/>
      <sheetName val="C &amp; G RHS"/>
      <sheetName val="GC-15"/>
      <sheetName val="data"/>
      <sheetName val="ICICI"/>
      <sheetName val="HDFC"/>
      <sheetName val="90101"/>
      <sheetName val="A"/>
      <sheetName val="Materials Cost(PCC)"/>
      <sheetName val="Coalmine"/>
      <sheetName val="Chiet tinh dz35"/>
      <sheetName val=""/>
      <sheetName val="Man"/>
      <sheetName val="SAP架設-2005_12_311"/>
      <sheetName val="C_&amp;_G_RHS"/>
      <sheetName val="Materials_Cost(PCC)"/>
      <sheetName val="LOCAL_RATES"/>
      <sheetName val="S-Curve_(2)"/>
      <sheetName val="final_abstract"/>
      <sheetName val="Material_"/>
      <sheetName val="COMPLEXALL"/>
      <sheetName val="Tower Schedule"/>
      <sheetName val="CLAY"/>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Sh."/>
      <sheetName val="Report"/>
    </sheetNames>
    <sheetDataSet>
      <sheetData sheetId="0"/>
      <sheetData sheetId="1">
        <row r="63">
          <cell r="Y63">
            <v>22.8</v>
          </cell>
        </row>
        <row r="65">
          <cell r="Y65">
            <v>24</v>
          </cell>
        </row>
        <row r="69">
          <cell r="Y69">
            <v>76</v>
          </cell>
        </row>
        <row r="70">
          <cell r="Y70">
            <v>98.992999999999995</v>
          </cell>
        </row>
        <row r="71">
          <cell r="Y71">
            <v>101.27</v>
          </cell>
        </row>
        <row r="93">
          <cell r="E93" t="str">
            <v>400kV GIS busduct</v>
          </cell>
          <cell r="M93">
            <v>5.45</v>
          </cell>
        </row>
        <row r="94">
          <cell r="E94" t="str">
            <v>220kV GIS busduct</v>
          </cell>
          <cell r="M94">
            <v>6.6499999999999995</v>
          </cell>
        </row>
        <row r="95">
          <cell r="E95" t="str">
            <v>315MVA Transformer</v>
          </cell>
          <cell r="M95">
            <v>7.6</v>
          </cell>
        </row>
        <row r="96">
          <cell r="E96" t="str">
            <v>160MVA Transformer</v>
          </cell>
          <cell r="M96">
            <v>8.0500000000000007</v>
          </cell>
        </row>
        <row r="97">
          <cell r="E97" t="str">
            <v>250kVA DG set</v>
          </cell>
          <cell r="M97">
            <v>4</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Report"/>
      <sheetName val="Report (2)"/>
      <sheetName val="Cond data"/>
      <sheetName val="STD data"/>
      <sheetName val="Scenario  (1977)"/>
      <sheetName val="Scenario(1995) "/>
      <sheetName val="Scenario Summary 3"/>
      <sheetName val="Sheet1"/>
      <sheetName val="Sheet3"/>
      <sheetName val="Design"/>
      <sheetName val="Valve Cl"/>
      <sheetName val="CODE-STR"/>
      <sheetName val="Tables"/>
      <sheetName val="FLUID_INFO"/>
    </sheetNames>
    <sheetDataSet>
      <sheetData sheetId="0"/>
      <sheetData sheetId="1">
        <row r="30">
          <cell r="K30">
            <v>15</v>
          </cell>
        </row>
        <row r="58">
          <cell r="K58">
            <v>142.245</v>
          </cell>
        </row>
        <row r="76">
          <cell r="K76">
            <v>15</v>
          </cell>
        </row>
        <row r="78">
          <cell r="K78">
            <v>2</v>
          </cell>
        </row>
        <row r="80">
          <cell r="K80" t="str">
            <v>Single Span</v>
          </cell>
        </row>
        <row r="82">
          <cell r="K82" t="str">
            <v>Simple/Fixed Support</v>
          </cell>
        </row>
        <row r="84">
          <cell r="K84" t="str">
            <v>Simple</v>
          </cell>
        </row>
        <row r="204">
          <cell r="H204">
            <v>1907.0639999999999</v>
          </cell>
        </row>
        <row r="236">
          <cell r="H236">
            <v>328.03689837815784</v>
          </cell>
        </row>
        <row r="244">
          <cell r="H244">
            <v>199.87542682926829</v>
          </cell>
        </row>
        <row r="274">
          <cell r="H274">
            <v>53.603931708032363</v>
          </cell>
        </row>
        <row r="281">
          <cell r="K281">
            <v>16.237000000000002</v>
          </cell>
        </row>
        <row r="284">
          <cell r="K284">
            <v>5999.8850000000002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ALC-31.1"/>
      <sheetName val="PRESSURE_DROP"/>
      <sheetName val="Tables"/>
      <sheetName val="FLUID_INFO"/>
      <sheetName val="PDTables"/>
      <sheetName val="Sch_Mtl"/>
      <sheetName val="MAT-COMP"/>
      <sheetName val="PDT"/>
      <sheetName val="CODE-STR"/>
      <sheetName val="INSTHK"/>
      <sheetName val="HLOSS-IN"/>
      <sheetName val="Valve Cl"/>
      <sheetName val="Module2"/>
      <sheetName val="Code"/>
      <sheetName val="CASH-FLOW"/>
      <sheetName val="Report1"/>
      <sheetName val="Coalmine"/>
    </sheetNames>
    <sheetDataSet>
      <sheetData sheetId="0"/>
      <sheetData sheetId="1" refreshError="1"/>
      <sheetData sheetId="2" refreshError="1"/>
      <sheetData sheetId="3" refreshError="1">
        <row r="8">
          <cell r="T8">
            <v>0</v>
          </cell>
          <cell r="U8">
            <v>0</v>
          </cell>
          <cell r="V8">
            <v>0.4</v>
          </cell>
          <cell r="W8">
            <v>0.4</v>
          </cell>
          <cell r="AA8">
            <v>1</v>
          </cell>
          <cell r="AB8">
            <v>0.125</v>
          </cell>
          <cell r="AC8" t="str">
            <v>size0125</v>
          </cell>
          <cell r="AD8" t="str">
            <v>wall0125</v>
          </cell>
          <cell r="AE8">
            <v>3</v>
          </cell>
          <cell r="AF8" t="str">
            <v>3 mm (0.125)</v>
          </cell>
        </row>
        <row r="9">
          <cell r="T9">
            <v>1</v>
          </cell>
          <cell r="U9">
            <v>900</v>
          </cell>
          <cell r="V9">
            <v>0.4</v>
          </cell>
          <cell r="W9">
            <v>0.4</v>
          </cell>
          <cell r="AA9">
            <v>2</v>
          </cell>
          <cell r="AB9">
            <v>0.25</v>
          </cell>
          <cell r="AC9" t="str">
            <v>size025</v>
          </cell>
          <cell r="AD9" t="str">
            <v>wall025</v>
          </cell>
          <cell r="AE9">
            <v>6</v>
          </cell>
          <cell r="AF9" t="str">
            <v>6 mm (0.25)</v>
          </cell>
        </row>
        <row r="10">
          <cell r="E10">
            <v>0</v>
          </cell>
          <cell r="H10">
            <v>0.125</v>
          </cell>
          <cell r="I10" t="str">
            <v>size0125</v>
          </cell>
          <cell r="J10" t="str">
            <v>wall0125</v>
          </cell>
          <cell r="T10">
            <v>2</v>
          </cell>
          <cell r="U10">
            <v>950</v>
          </cell>
          <cell r="V10">
            <v>0.5</v>
          </cell>
          <cell r="W10">
            <v>0.4</v>
          </cell>
          <cell r="AA10">
            <v>3</v>
          </cell>
          <cell r="AB10">
            <v>0.375</v>
          </cell>
          <cell r="AC10" t="str">
            <v>size0375</v>
          </cell>
          <cell r="AD10" t="str">
            <v>wall0375</v>
          </cell>
          <cell r="AE10">
            <v>10</v>
          </cell>
          <cell r="AF10" t="str">
            <v>10 mm (0.375)</v>
          </cell>
        </row>
        <row r="11">
          <cell r="C11" t="str">
            <v>10S</v>
          </cell>
          <cell r="D11">
            <v>0.40500000000000003</v>
          </cell>
          <cell r="E11">
            <v>4.9000000000000002E-2</v>
          </cell>
          <cell r="F11">
            <v>0.307</v>
          </cell>
          <cell r="H11">
            <v>0.25</v>
          </cell>
          <cell r="I11" t="str">
            <v>size025</v>
          </cell>
          <cell r="J11" t="str">
            <v>wall025</v>
          </cell>
          <cell r="T11">
            <v>3</v>
          </cell>
          <cell r="U11">
            <v>1000</v>
          </cell>
          <cell r="V11">
            <v>0.7</v>
          </cell>
          <cell r="W11">
            <v>0.5</v>
          </cell>
          <cell r="AA11">
            <v>4</v>
          </cell>
          <cell r="AB11">
            <v>0.5</v>
          </cell>
          <cell r="AC11" t="str">
            <v>size05</v>
          </cell>
          <cell r="AD11" t="str">
            <v>wall05</v>
          </cell>
          <cell r="AE11">
            <v>15</v>
          </cell>
          <cell r="AF11" t="str">
            <v>15 mm (0.5)</v>
          </cell>
        </row>
        <row r="12">
          <cell r="C12">
            <v>30</v>
          </cell>
          <cell r="D12">
            <v>0.40500000000000003</v>
          </cell>
          <cell r="E12">
            <v>5.7000000000000002E-2</v>
          </cell>
          <cell r="F12">
            <v>0.29099999999999998</v>
          </cell>
          <cell r="H12">
            <v>0.375</v>
          </cell>
          <cell r="I12" t="str">
            <v>size0375</v>
          </cell>
          <cell r="J12" t="str">
            <v>wall0375</v>
          </cell>
          <cell r="T12">
            <v>4</v>
          </cell>
          <cell r="U12">
            <v>1050</v>
          </cell>
          <cell r="V12">
            <v>0.7</v>
          </cell>
          <cell r="W12">
            <v>0.5</v>
          </cell>
          <cell r="AA12">
            <v>5</v>
          </cell>
          <cell r="AB12">
            <v>0.75</v>
          </cell>
          <cell r="AC12" t="str">
            <v>size075</v>
          </cell>
          <cell r="AD12" t="str">
            <v>wall075</v>
          </cell>
          <cell r="AE12">
            <v>20</v>
          </cell>
          <cell r="AF12" t="str">
            <v>20 mm (0.75)</v>
          </cell>
        </row>
        <row r="13">
          <cell r="C13" t="str">
            <v>STD</v>
          </cell>
          <cell r="D13">
            <v>0.40500000000000003</v>
          </cell>
          <cell r="E13">
            <v>6.8000000000000005E-2</v>
          </cell>
          <cell r="F13">
            <v>0.26900000000000002</v>
          </cell>
          <cell r="H13">
            <v>0.5</v>
          </cell>
          <cell r="I13" t="str">
            <v>size05</v>
          </cell>
          <cell r="J13" t="str">
            <v>wall05</v>
          </cell>
          <cell r="T13">
            <v>5</v>
          </cell>
          <cell r="U13">
            <v>1100</v>
          </cell>
          <cell r="V13">
            <v>0.7</v>
          </cell>
          <cell r="W13">
            <v>0.5</v>
          </cell>
          <cell r="AA13">
            <v>6</v>
          </cell>
          <cell r="AB13">
            <v>1</v>
          </cell>
          <cell r="AC13" t="str">
            <v>size1</v>
          </cell>
          <cell r="AD13" t="str">
            <v>wall1</v>
          </cell>
          <cell r="AE13">
            <v>25</v>
          </cell>
          <cell r="AF13" t="str">
            <v>25 mm (1)</v>
          </cell>
        </row>
        <row r="14">
          <cell r="C14">
            <v>40</v>
          </cell>
          <cell r="D14">
            <v>0.40500000000000003</v>
          </cell>
          <cell r="E14">
            <v>6.8000000000000005E-2</v>
          </cell>
          <cell r="F14">
            <v>0.26900000000000002</v>
          </cell>
          <cell r="H14">
            <v>0.75</v>
          </cell>
          <cell r="I14" t="str">
            <v>size075</v>
          </cell>
          <cell r="J14" t="str">
            <v>wall075</v>
          </cell>
          <cell r="AA14">
            <v>7</v>
          </cell>
          <cell r="AB14">
            <v>1.25</v>
          </cell>
          <cell r="AC14" t="str">
            <v>size125</v>
          </cell>
          <cell r="AD14" t="str">
            <v>wall125</v>
          </cell>
          <cell r="AE14">
            <v>35</v>
          </cell>
          <cell r="AF14" t="str">
            <v>35 mm (1.25)</v>
          </cell>
        </row>
        <row r="15">
          <cell r="C15" t="str">
            <v>40S</v>
          </cell>
          <cell r="D15">
            <v>0.40500000000000003</v>
          </cell>
          <cell r="E15">
            <v>6.8000000000000005E-2</v>
          </cell>
          <cell r="F15">
            <v>0.26900000000000002</v>
          </cell>
          <cell r="H15">
            <v>1</v>
          </cell>
          <cell r="I15" t="str">
            <v>size1</v>
          </cell>
          <cell r="J15" t="str">
            <v>wall1</v>
          </cell>
          <cell r="AA15">
            <v>8</v>
          </cell>
          <cell r="AB15">
            <v>1.5</v>
          </cell>
          <cell r="AC15" t="str">
            <v>size15</v>
          </cell>
          <cell r="AD15" t="str">
            <v>wall15</v>
          </cell>
          <cell r="AE15">
            <v>40</v>
          </cell>
          <cell r="AF15" t="str">
            <v>40 mm (1.5)</v>
          </cell>
        </row>
        <row r="16">
          <cell r="C16" t="str">
            <v>80S</v>
          </cell>
          <cell r="D16">
            <v>0.40500000000000003</v>
          </cell>
          <cell r="E16">
            <v>9.5000000000000001E-2</v>
          </cell>
          <cell r="F16">
            <v>0.215</v>
          </cell>
          <cell r="H16">
            <v>1.25</v>
          </cell>
          <cell r="I16" t="str">
            <v>size125</v>
          </cell>
          <cell r="J16" t="str">
            <v>wall125</v>
          </cell>
          <cell r="AA16">
            <v>9</v>
          </cell>
          <cell r="AB16">
            <v>2</v>
          </cell>
          <cell r="AC16" t="str">
            <v>size2</v>
          </cell>
          <cell r="AD16" t="str">
            <v>wall2</v>
          </cell>
          <cell r="AE16">
            <v>50</v>
          </cell>
          <cell r="AF16" t="str">
            <v>50 mm (2)</v>
          </cell>
        </row>
        <row r="17">
          <cell r="C17" t="str">
            <v>XS</v>
          </cell>
          <cell r="D17">
            <v>0.40500000000000003</v>
          </cell>
          <cell r="E17">
            <v>9.5000000000000001E-2</v>
          </cell>
          <cell r="F17">
            <v>0.215</v>
          </cell>
          <cell r="H17">
            <v>1.5</v>
          </cell>
          <cell r="I17" t="str">
            <v>size15</v>
          </cell>
          <cell r="J17" t="str">
            <v>wall15</v>
          </cell>
          <cell r="AA17">
            <v>10</v>
          </cell>
          <cell r="AB17">
            <v>2.5</v>
          </cell>
          <cell r="AC17" t="str">
            <v>size25</v>
          </cell>
          <cell r="AD17" t="str">
            <v>wall25</v>
          </cell>
          <cell r="AE17">
            <v>65</v>
          </cell>
          <cell r="AF17" t="str">
            <v>65 mm (2.5)</v>
          </cell>
        </row>
        <row r="18">
          <cell r="C18">
            <v>80</v>
          </cell>
          <cell r="D18">
            <v>0.40500000000000003</v>
          </cell>
          <cell r="E18">
            <v>9.5000000000000001E-2</v>
          </cell>
          <cell r="F18">
            <v>0.215</v>
          </cell>
          <cell r="H18">
            <v>2</v>
          </cell>
          <cell r="I18" t="str">
            <v>size2</v>
          </cell>
          <cell r="J18" t="str">
            <v>wall2</v>
          </cell>
          <cell r="AA18">
            <v>11</v>
          </cell>
          <cell r="AB18">
            <v>3</v>
          </cell>
          <cell r="AC18" t="str">
            <v>size3</v>
          </cell>
          <cell r="AD18" t="str">
            <v>wall3</v>
          </cell>
          <cell r="AE18">
            <v>75</v>
          </cell>
          <cell r="AF18" t="str">
            <v>75 mm (3)</v>
          </cell>
        </row>
        <row r="19">
          <cell r="E19">
            <v>0</v>
          </cell>
          <cell r="H19">
            <v>2.5</v>
          </cell>
          <cell r="I19" t="str">
            <v>size25</v>
          </cell>
          <cell r="J19" t="str">
            <v>wall25</v>
          </cell>
          <cell r="AA19">
            <v>12</v>
          </cell>
          <cell r="AB19">
            <v>3.5</v>
          </cell>
          <cell r="AC19" t="str">
            <v>size35</v>
          </cell>
          <cell r="AD19" t="str">
            <v>wall35</v>
          </cell>
          <cell r="AE19">
            <v>90</v>
          </cell>
          <cell r="AF19" t="str">
            <v>90 mm (3.5)</v>
          </cell>
        </row>
        <row r="20">
          <cell r="C20" t="str">
            <v>10S</v>
          </cell>
          <cell r="D20">
            <v>0.54</v>
          </cell>
          <cell r="E20">
            <v>6.5000000000000002E-2</v>
          </cell>
          <cell r="F20">
            <v>0.41</v>
          </cell>
          <cell r="H20">
            <v>3</v>
          </cell>
          <cell r="I20" t="str">
            <v>size3</v>
          </cell>
          <cell r="J20" t="str">
            <v>wall3</v>
          </cell>
          <cell r="AA20">
            <v>13</v>
          </cell>
          <cell r="AB20">
            <v>4</v>
          </cell>
          <cell r="AC20" t="str">
            <v>size4</v>
          </cell>
          <cell r="AD20" t="str">
            <v>wall4</v>
          </cell>
          <cell r="AE20">
            <v>100</v>
          </cell>
          <cell r="AF20" t="str">
            <v>100 mm (4)</v>
          </cell>
        </row>
        <row r="21">
          <cell r="C21">
            <v>30</v>
          </cell>
          <cell r="D21">
            <v>0.54</v>
          </cell>
          <cell r="E21">
            <v>7.2999999999999995E-2</v>
          </cell>
          <cell r="F21">
            <v>0.39400000000000002</v>
          </cell>
          <cell r="H21">
            <v>3.5</v>
          </cell>
          <cell r="I21" t="str">
            <v>size35</v>
          </cell>
          <cell r="J21" t="str">
            <v>wall35</v>
          </cell>
          <cell r="AA21">
            <v>14</v>
          </cell>
          <cell r="AB21">
            <v>5</v>
          </cell>
          <cell r="AC21" t="str">
            <v>size5</v>
          </cell>
          <cell r="AD21" t="str">
            <v>wall5</v>
          </cell>
          <cell r="AE21">
            <v>125</v>
          </cell>
          <cell r="AF21" t="str">
            <v>125 mm (5)</v>
          </cell>
        </row>
        <row r="22">
          <cell r="C22" t="str">
            <v>STD</v>
          </cell>
          <cell r="D22">
            <v>0.54</v>
          </cell>
          <cell r="E22">
            <v>8.7999999999999995E-2</v>
          </cell>
          <cell r="F22">
            <v>0.36399999999999999</v>
          </cell>
          <cell r="H22">
            <v>4</v>
          </cell>
          <cell r="I22" t="str">
            <v>size4</v>
          </cell>
          <cell r="J22" t="str">
            <v>wall4</v>
          </cell>
          <cell r="AA22">
            <v>15</v>
          </cell>
          <cell r="AB22">
            <v>6</v>
          </cell>
          <cell r="AC22" t="str">
            <v>size6</v>
          </cell>
          <cell r="AD22" t="str">
            <v>wall6</v>
          </cell>
          <cell r="AE22">
            <v>150</v>
          </cell>
          <cell r="AF22" t="str">
            <v>150 mm (6)</v>
          </cell>
        </row>
        <row r="23">
          <cell r="C23">
            <v>40</v>
          </cell>
          <cell r="D23">
            <v>0.54</v>
          </cell>
          <cell r="E23">
            <v>8.7999999999999995E-2</v>
          </cell>
          <cell r="F23">
            <v>0.36399999999999999</v>
          </cell>
          <cell r="H23">
            <v>5</v>
          </cell>
          <cell r="I23" t="str">
            <v>size5</v>
          </cell>
          <cell r="J23" t="str">
            <v>wall5</v>
          </cell>
          <cell r="AA23">
            <v>16</v>
          </cell>
          <cell r="AB23">
            <v>8</v>
          </cell>
          <cell r="AC23" t="str">
            <v>size8</v>
          </cell>
          <cell r="AD23" t="str">
            <v>wall8</v>
          </cell>
          <cell r="AE23">
            <v>200</v>
          </cell>
          <cell r="AF23" t="str">
            <v>200 mm (8)</v>
          </cell>
        </row>
        <row r="24">
          <cell r="C24" t="str">
            <v>40S</v>
          </cell>
          <cell r="D24">
            <v>0.54</v>
          </cell>
          <cell r="E24">
            <v>8.7999999999999995E-2</v>
          </cell>
          <cell r="F24">
            <v>0.36399999999999999</v>
          </cell>
          <cell r="H24">
            <v>6</v>
          </cell>
          <cell r="I24" t="str">
            <v>size6</v>
          </cell>
          <cell r="J24" t="str">
            <v>wall6</v>
          </cell>
          <cell r="AA24">
            <v>17</v>
          </cell>
          <cell r="AB24">
            <v>10</v>
          </cell>
          <cell r="AC24" t="str">
            <v>size10</v>
          </cell>
          <cell r="AD24" t="str">
            <v>wall10</v>
          </cell>
          <cell r="AE24">
            <v>250</v>
          </cell>
          <cell r="AF24" t="str">
            <v>250 mm (10)</v>
          </cell>
        </row>
        <row r="25">
          <cell r="C25" t="str">
            <v>80S</v>
          </cell>
          <cell r="D25">
            <v>0.54</v>
          </cell>
          <cell r="E25">
            <v>0.11899999999999999</v>
          </cell>
          <cell r="F25">
            <v>0.30199999999999999</v>
          </cell>
          <cell r="H25">
            <v>8</v>
          </cell>
          <cell r="I25" t="str">
            <v>size8</v>
          </cell>
          <cell r="J25" t="str">
            <v>wall8</v>
          </cell>
          <cell r="AA25">
            <v>18</v>
          </cell>
          <cell r="AB25">
            <v>12</v>
          </cell>
          <cell r="AC25" t="str">
            <v>size12</v>
          </cell>
          <cell r="AD25" t="str">
            <v>wall12</v>
          </cell>
          <cell r="AE25">
            <v>300</v>
          </cell>
          <cell r="AF25" t="str">
            <v>300 mm (12)</v>
          </cell>
        </row>
        <row r="26">
          <cell r="C26" t="str">
            <v>XS</v>
          </cell>
          <cell r="D26">
            <v>0.54</v>
          </cell>
          <cell r="E26">
            <v>0.11899999999999999</v>
          </cell>
          <cell r="F26">
            <v>0.30199999999999999</v>
          </cell>
          <cell r="H26">
            <v>10</v>
          </cell>
          <cell r="I26" t="str">
            <v>size10</v>
          </cell>
          <cell r="J26" t="str">
            <v>wall10</v>
          </cell>
          <cell r="AA26">
            <v>19</v>
          </cell>
          <cell r="AB26">
            <v>14</v>
          </cell>
          <cell r="AC26" t="str">
            <v>size14</v>
          </cell>
          <cell r="AD26" t="str">
            <v>wall14</v>
          </cell>
          <cell r="AE26">
            <v>350</v>
          </cell>
          <cell r="AF26" t="str">
            <v>350 mm (14)</v>
          </cell>
        </row>
        <row r="27">
          <cell r="C27">
            <v>80</v>
          </cell>
          <cell r="D27">
            <v>0.54</v>
          </cell>
          <cell r="E27">
            <v>0.11899999999999999</v>
          </cell>
          <cell r="F27">
            <v>0.30199999999999999</v>
          </cell>
          <cell r="H27">
            <v>12</v>
          </cell>
          <cell r="I27" t="str">
            <v>size12</v>
          </cell>
          <cell r="J27" t="str">
            <v>wall12</v>
          </cell>
          <cell r="AA27">
            <v>20</v>
          </cell>
          <cell r="AB27">
            <v>16</v>
          </cell>
          <cell r="AC27" t="str">
            <v>size16</v>
          </cell>
          <cell r="AD27" t="str">
            <v>wall16</v>
          </cell>
          <cell r="AE27">
            <v>400</v>
          </cell>
          <cell r="AF27" t="str">
            <v>400 mm (16)</v>
          </cell>
        </row>
        <row r="28">
          <cell r="E28">
            <v>0</v>
          </cell>
          <cell r="H28">
            <v>14</v>
          </cell>
          <cell r="I28" t="str">
            <v>size14</v>
          </cell>
          <cell r="J28" t="str">
            <v>wall14</v>
          </cell>
          <cell r="AA28">
            <v>21</v>
          </cell>
          <cell r="AB28">
            <v>18</v>
          </cell>
          <cell r="AC28" t="str">
            <v>size18</v>
          </cell>
          <cell r="AD28" t="str">
            <v>wall18</v>
          </cell>
          <cell r="AE28">
            <v>450</v>
          </cell>
          <cell r="AF28" t="str">
            <v>450 mm (18)</v>
          </cell>
        </row>
        <row r="29">
          <cell r="C29" t="str">
            <v>10S</v>
          </cell>
          <cell r="D29">
            <v>0.67500000000000004</v>
          </cell>
          <cell r="E29">
            <v>6.5000000000000002E-2</v>
          </cell>
          <cell r="F29">
            <v>0.54500000000000004</v>
          </cell>
          <cell r="H29">
            <v>16</v>
          </cell>
          <cell r="I29" t="str">
            <v>size16</v>
          </cell>
          <cell r="J29" t="str">
            <v>wall16</v>
          </cell>
          <cell r="AA29">
            <v>22</v>
          </cell>
          <cell r="AB29">
            <v>20</v>
          </cell>
          <cell r="AC29" t="str">
            <v>size20</v>
          </cell>
          <cell r="AD29" t="str">
            <v>wall20</v>
          </cell>
          <cell r="AE29">
            <v>500</v>
          </cell>
          <cell r="AF29" t="str">
            <v>500 mm (20)</v>
          </cell>
        </row>
        <row r="30">
          <cell r="C30">
            <v>30</v>
          </cell>
          <cell r="D30">
            <v>0.67500000000000004</v>
          </cell>
          <cell r="E30">
            <v>7.2999999999999995E-2</v>
          </cell>
          <cell r="F30">
            <v>0.52900000000000003</v>
          </cell>
          <cell r="H30">
            <v>18</v>
          </cell>
          <cell r="I30" t="str">
            <v>size18</v>
          </cell>
          <cell r="J30" t="str">
            <v>wall18</v>
          </cell>
          <cell r="AA30">
            <v>23</v>
          </cell>
          <cell r="AB30">
            <v>22</v>
          </cell>
          <cell r="AC30" t="str">
            <v>size22</v>
          </cell>
          <cell r="AD30" t="str">
            <v>wall22</v>
          </cell>
          <cell r="AE30">
            <v>550</v>
          </cell>
          <cell r="AF30" t="str">
            <v>550 mm (22)</v>
          </cell>
        </row>
        <row r="31">
          <cell r="C31" t="str">
            <v>STD</v>
          </cell>
          <cell r="D31">
            <v>0.67500000000000004</v>
          </cell>
          <cell r="E31">
            <v>9.0999999999999998E-2</v>
          </cell>
          <cell r="F31">
            <v>0.49299999999999999</v>
          </cell>
          <cell r="H31">
            <v>20</v>
          </cell>
          <cell r="I31" t="str">
            <v>size20</v>
          </cell>
          <cell r="J31" t="str">
            <v>wall20</v>
          </cell>
          <cell r="AA31">
            <v>24</v>
          </cell>
          <cell r="AB31">
            <v>24</v>
          </cell>
          <cell r="AC31" t="str">
            <v>size24</v>
          </cell>
          <cell r="AD31" t="str">
            <v>wall24</v>
          </cell>
          <cell r="AE31">
            <v>600</v>
          </cell>
          <cell r="AF31" t="str">
            <v>600 mm (24)</v>
          </cell>
        </row>
        <row r="32">
          <cell r="C32">
            <v>40</v>
          </cell>
          <cell r="D32">
            <v>0.67500000000000004</v>
          </cell>
          <cell r="E32">
            <v>9.0999999999999998E-2</v>
          </cell>
          <cell r="F32">
            <v>0.49299999999999999</v>
          </cell>
          <cell r="H32">
            <v>22</v>
          </cell>
          <cell r="I32" t="str">
            <v>size22</v>
          </cell>
          <cell r="J32" t="str">
            <v>wall22</v>
          </cell>
          <cell r="AA32">
            <v>25</v>
          </cell>
          <cell r="AB32">
            <v>26</v>
          </cell>
          <cell r="AC32" t="str">
            <v>size26</v>
          </cell>
          <cell r="AD32" t="str">
            <v>wall26</v>
          </cell>
          <cell r="AE32">
            <v>650</v>
          </cell>
          <cell r="AF32" t="str">
            <v>650 mm (26)</v>
          </cell>
        </row>
        <row r="33">
          <cell r="C33" t="str">
            <v>40S</v>
          </cell>
          <cell r="D33">
            <v>0.67500000000000004</v>
          </cell>
          <cell r="E33">
            <v>9.0999999999999998E-2</v>
          </cell>
          <cell r="F33">
            <v>0.49299999999999999</v>
          </cell>
          <cell r="H33">
            <v>24</v>
          </cell>
          <cell r="I33" t="str">
            <v>size24</v>
          </cell>
          <cell r="J33" t="str">
            <v>wall24</v>
          </cell>
          <cell r="AA33">
            <v>26</v>
          </cell>
          <cell r="AB33">
            <v>28</v>
          </cell>
          <cell r="AC33" t="str">
            <v>size28</v>
          </cell>
          <cell r="AD33" t="str">
            <v>wall28</v>
          </cell>
          <cell r="AE33">
            <v>700</v>
          </cell>
          <cell r="AF33" t="str">
            <v>700 mm (28)</v>
          </cell>
        </row>
        <row r="34">
          <cell r="C34" t="str">
            <v>80S</v>
          </cell>
          <cell r="D34">
            <v>0.67500000000000004</v>
          </cell>
          <cell r="E34">
            <v>0.126</v>
          </cell>
          <cell r="F34">
            <v>0.42299999999999999</v>
          </cell>
          <cell r="H34">
            <v>26</v>
          </cell>
          <cell r="I34" t="str">
            <v>size26</v>
          </cell>
          <cell r="J34" t="str">
            <v>wall26</v>
          </cell>
          <cell r="AA34">
            <v>27</v>
          </cell>
          <cell r="AB34">
            <v>30</v>
          </cell>
          <cell r="AC34" t="str">
            <v>size30</v>
          </cell>
          <cell r="AD34" t="str">
            <v>wall30</v>
          </cell>
          <cell r="AE34">
            <v>750</v>
          </cell>
          <cell r="AF34" t="str">
            <v>750 mm (30)</v>
          </cell>
        </row>
        <row r="35">
          <cell r="C35" t="str">
            <v>XS</v>
          </cell>
          <cell r="D35">
            <v>0.67500000000000004</v>
          </cell>
          <cell r="E35">
            <v>0.126</v>
          </cell>
          <cell r="F35">
            <v>0.42299999999999999</v>
          </cell>
          <cell r="H35">
            <v>28</v>
          </cell>
          <cell r="I35" t="str">
            <v>size28</v>
          </cell>
          <cell r="J35" t="str">
            <v>wall28</v>
          </cell>
          <cell r="AA35">
            <v>28</v>
          </cell>
          <cell r="AB35">
            <v>32</v>
          </cell>
          <cell r="AC35" t="str">
            <v>size32</v>
          </cell>
          <cell r="AD35" t="str">
            <v>wall32</v>
          </cell>
          <cell r="AE35">
            <v>800</v>
          </cell>
          <cell r="AF35" t="str">
            <v>800 mm (32)</v>
          </cell>
        </row>
        <row r="36">
          <cell r="C36">
            <v>80</v>
          </cell>
          <cell r="D36">
            <v>0.67500000000000004</v>
          </cell>
          <cell r="E36">
            <v>0.126</v>
          </cell>
          <cell r="F36">
            <v>0.42299999999999999</v>
          </cell>
          <cell r="H36">
            <v>30</v>
          </cell>
          <cell r="I36" t="str">
            <v>size30</v>
          </cell>
          <cell r="J36" t="str">
            <v>wall30</v>
          </cell>
          <cell r="AA36">
            <v>29</v>
          </cell>
          <cell r="AB36">
            <v>34</v>
          </cell>
          <cell r="AC36" t="str">
            <v>size34</v>
          </cell>
          <cell r="AD36" t="str">
            <v>wall34</v>
          </cell>
          <cell r="AE36">
            <v>850</v>
          </cell>
          <cell r="AF36" t="str">
            <v>850 mm (34)</v>
          </cell>
        </row>
        <row r="37">
          <cell r="E37">
            <v>0</v>
          </cell>
          <cell r="H37">
            <v>32</v>
          </cell>
          <cell r="I37" t="str">
            <v>size32</v>
          </cell>
          <cell r="J37" t="str">
            <v>wall32</v>
          </cell>
          <cell r="AA37">
            <v>30</v>
          </cell>
          <cell r="AB37">
            <v>36</v>
          </cell>
          <cell r="AC37" t="str">
            <v>size36</v>
          </cell>
          <cell r="AD37" t="str">
            <v>wall36</v>
          </cell>
          <cell r="AE37">
            <v>900</v>
          </cell>
          <cell r="AF37" t="str">
            <v>900 mm (36)</v>
          </cell>
        </row>
        <row r="38">
          <cell r="C38" t="str">
            <v>5S</v>
          </cell>
          <cell r="D38">
            <v>0.84</v>
          </cell>
          <cell r="E38">
            <v>6.5000000000000002E-2</v>
          </cell>
          <cell r="F38">
            <v>0.71</v>
          </cell>
          <cell r="H38">
            <v>34</v>
          </cell>
          <cell r="I38" t="str">
            <v>size34</v>
          </cell>
          <cell r="J38" t="str">
            <v>wall34</v>
          </cell>
          <cell r="AA38">
            <v>31</v>
          </cell>
          <cell r="AB38">
            <v>38</v>
          </cell>
          <cell r="AC38" t="str">
            <v>size38</v>
          </cell>
          <cell r="AD38" t="str">
            <v>wall38</v>
          </cell>
          <cell r="AE38">
            <v>950</v>
          </cell>
          <cell r="AF38" t="str">
            <v>950 mm (38)</v>
          </cell>
        </row>
        <row r="39">
          <cell r="C39" t="str">
            <v>10S</v>
          </cell>
          <cell r="D39">
            <v>0.84</v>
          </cell>
          <cell r="E39">
            <v>8.3000000000000004E-2</v>
          </cell>
          <cell r="F39">
            <v>0.67400000000000004</v>
          </cell>
          <cell r="H39">
            <v>36</v>
          </cell>
          <cell r="I39" t="str">
            <v>size36</v>
          </cell>
          <cell r="J39" t="str">
            <v>wall36</v>
          </cell>
          <cell r="AA39">
            <v>32</v>
          </cell>
          <cell r="AB39">
            <v>40</v>
          </cell>
          <cell r="AC39" t="str">
            <v>size40</v>
          </cell>
          <cell r="AD39" t="str">
            <v>wall40</v>
          </cell>
          <cell r="AE39">
            <v>1000</v>
          </cell>
          <cell r="AF39" t="str">
            <v>1000 mm (40)</v>
          </cell>
        </row>
        <row r="40">
          <cell r="C40">
            <v>30</v>
          </cell>
          <cell r="D40">
            <v>0.84</v>
          </cell>
          <cell r="E40">
            <v>9.5000000000000001E-2</v>
          </cell>
          <cell r="F40">
            <v>0.65</v>
          </cell>
          <cell r="H40">
            <v>38</v>
          </cell>
          <cell r="I40" t="str">
            <v>size38</v>
          </cell>
          <cell r="J40" t="str">
            <v>wall38</v>
          </cell>
          <cell r="AA40">
            <v>33</v>
          </cell>
          <cell r="AB40">
            <v>42</v>
          </cell>
          <cell r="AC40" t="str">
            <v>size42</v>
          </cell>
          <cell r="AD40" t="str">
            <v>wall42</v>
          </cell>
          <cell r="AE40">
            <v>1050</v>
          </cell>
          <cell r="AF40" t="str">
            <v>1050 mm (42)</v>
          </cell>
        </row>
        <row r="41">
          <cell r="C41" t="str">
            <v>STD</v>
          </cell>
          <cell r="D41">
            <v>0.84</v>
          </cell>
          <cell r="E41">
            <v>0.109</v>
          </cell>
          <cell r="F41">
            <v>0.622</v>
          </cell>
          <cell r="H41">
            <v>40</v>
          </cell>
          <cell r="I41" t="str">
            <v>size40</v>
          </cell>
          <cell r="J41" t="str">
            <v>wall40</v>
          </cell>
          <cell r="AA41">
            <v>34</v>
          </cell>
          <cell r="AB41">
            <v>44</v>
          </cell>
          <cell r="AC41" t="str">
            <v>size44</v>
          </cell>
          <cell r="AD41" t="str">
            <v>wall44</v>
          </cell>
          <cell r="AE41">
            <v>1100</v>
          </cell>
          <cell r="AF41" t="str">
            <v>1100 mm (44)</v>
          </cell>
        </row>
        <row r="42">
          <cell r="C42">
            <v>40</v>
          </cell>
          <cell r="D42">
            <v>0.84</v>
          </cell>
          <cell r="E42">
            <v>0.109</v>
          </cell>
          <cell r="F42">
            <v>0.622</v>
          </cell>
          <cell r="H42">
            <v>42</v>
          </cell>
          <cell r="I42" t="str">
            <v>size42</v>
          </cell>
          <cell r="J42" t="str">
            <v>wall42</v>
          </cell>
          <cell r="AA42">
            <v>35</v>
          </cell>
          <cell r="AB42">
            <v>46</v>
          </cell>
          <cell r="AC42" t="str">
            <v>size46</v>
          </cell>
          <cell r="AD42" t="str">
            <v>wall46</v>
          </cell>
          <cell r="AE42">
            <v>1150</v>
          </cell>
          <cell r="AF42" t="str">
            <v>1150 mm (46)</v>
          </cell>
        </row>
        <row r="43">
          <cell r="C43" t="str">
            <v>40S</v>
          </cell>
          <cell r="D43">
            <v>0.84</v>
          </cell>
          <cell r="E43">
            <v>0.109</v>
          </cell>
          <cell r="F43">
            <v>0.622</v>
          </cell>
          <cell r="H43">
            <v>44</v>
          </cell>
          <cell r="I43" t="str">
            <v>size44</v>
          </cell>
          <cell r="J43" t="str">
            <v>wall44</v>
          </cell>
          <cell r="AA43">
            <v>36</v>
          </cell>
          <cell r="AB43">
            <v>48</v>
          </cell>
          <cell r="AC43" t="str">
            <v>size48</v>
          </cell>
          <cell r="AD43" t="str">
            <v>wall48</v>
          </cell>
          <cell r="AE43">
            <v>1200</v>
          </cell>
          <cell r="AF43" t="str">
            <v>1200 mm (48)</v>
          </cell>
        </row>
        <row r="44">
          <cell r="C44" t="str">
            <v>80S</v>
          </cell>
          <cell r="D44">
            <v>0.84</v>
          </cell>
          <cell r="E44">
            <v>0.14699999999999999</v>
          </cell>
          <cell r="F44">
            <v>0.54600000000000004</v>
          </cell>
          <cell r="H44">
            <v>46</v>
          </cell>
          <cell r="I44" t="str">
            <v>size46</v>
          </cell>
          <cell r="J44" t="str">
            <v>wall46</v>
          </cell>
        </row>
        <row r="45">
          <cell r="C45" t="str">
            <v>XS</v>
          </cell>
          <cell r="D45">
            <v>0.84</v>
          </cell>
          <cell r="E45">
            <v>0.14699999999999999</v>
          </cell>
          <cell r="F45">
            <v>0.54600000000000004</v>
          </cell>
          <cell r="H45">
            <v>48</v>
          </cell>
          <cell r="I45" t="str">
            <v>size48</v>
          </cell>
          <cell r="J45" t="str">
            <v>wall48</v>
          </cell>
        </row>
        <row r="46">
          <cell r="C46">
            <v>80</v>
          </cell>
          <cell r="D46">
            <v>0.84</v>
          </cell>
          <cell r="E46">
            <v>0.14699999999999999</v>
          </cell>
          <cell r="F46">
            <v>0.54600000000000004</v>
          </cell>
        </row>
        <row r="47">
          <cell r="C47">
            <v>160</v>
          </cell>
          <cell r="D47">
            <v>0.84</v>
          </cell>
          <cell r="E47">
            <v>0.187</v>
          </cell>
          <cell r="F47">
            <v>0.46600000000000003</v>
          </cell>
        </row>
        <row r="48">
          <cell r="C48" t="str">
            <v>XXS</v>
          </cell>
          <cell r="D48">
            <v>0.84</v>
          </cell>
          <cell r="E48">
            <v>0.29399999999999998</v>
          </cell>
          <cell r="F48">
            <v>0.252</v>
          </cell>
        </row>
        <row r="49">
          <cell r="E49">
            <v>0</v>
          </cell>
        </row>
        <row r="50">
          <cell r="C50" t="str">
            <v>5S</v>
          </cell>
          <cell r="D50">
            <v>1.05</v>
          </cell>
          <cell r="E50">
            <v>6.5000000000000002E-2</v>
          </cell>
          <cell r="F50">
            <v>0.92</v>
          </cell>
        </row>
        <row r="51">
          <cell r="C51" t="str">
            <v>10S</v>
          </cell>
          <cell r="D51">
            <v>1.05</v>
          </cell>
          <cell r="E51">
            <v>8.3000000000000004E-2</v>
          </cell>
          <cell r="F51">
            <v>0.88400000000000001</v>
          </cell>
          <cell r="H51">
            <v>1</v>
          </cell>
          <cell r="I51" t="str">
            <v>5S</v>
          </cell>
        </row>
        <row r="52">
          <cell r="C52">
            <v>30</v>
          </cell>
          <cell r="D52">
            <v>1.05</v>
          </cell>
          <cell r="E52">
            <v>9.5000000000000001E-2</v>
          </cell>
          <cell r="F52">
            <v>0.86</v>
          </cell>
          <cell r="H52">
            <v>2</v>
          </cell>
          <cell r="I52" t="str">
            <v>10S</v>
          </cell>
        </row>
        <row r="53">
          <cell r="C53" t="str">
            <v>STD</v>
          </cell>
          <cell r="D53">
            <v>1.05</v>
          </cell>
          <cell r="E53">
            <v>0.113</v>
          </cell>
          <cell r="F53">
            <v>0.82399999999999995</v>
          </cell>
          <cell r="H53">
            <v>3</v>
          </cell>
          <cell r="I53">
            <v>20</v>
          </cell>
        </row>
        <row r="54">
          <cell r="C54">
            <v>40</v>
          </cell>
          <cell r="D54">
            <v>1.05</v>
          </cell>
          <cell r="E54">
            <v>0.113</v>
          </cell>
          <cell r="F54">
            <v>0.82399999999999995</v>
          </cell>
          <cell r="H54">
            <v>4</v>
          </cell>
          <cell r="I54">
            <v>30</v>
          </cell>
        </row>
        <row r="55">
          <cell r="C55" t="str">
            <v>40S</v>
          </cell>
          <cell r="D55">
            <v>1.05</v>
          </cell>
          <cell r="E55">
            <v>0.113</v>
          </cell>
          <cell r="F55">
            <v>0.82399999999999995</v>
          </cell>
          <cell r="H55">
            <v>5</v>
          </cell>
          <cell r="I55" t="str">
            <v>STD</v>
          </cell>
        </row>
        <row r="56">
          <cell r="C56" t="str">
            <v>80S</v>
          </cell>
          <cell r="D56">
            <v>1.05</v>
          </cell>
          <cell r="E56">
            <v>0.154</v>
          </cell>
          <cell r="F56">
            <v>0.74199999999999999</v>
          </cell>
          <cell r="H56">
            <v>6</v>
          </cell>
          <cell r="I56" t="str">
            <v>40S</v>
          </cell>
        </row>
        <row r="57">
          <cell r="C57" t="str">
            <v>XS</v>
          </cell>
          <cell r="D57">
            <v>1.05</v>
          </cell>
          <cell r="E57">
            <v>0.154</v>
          </cell>
          <cell r="F57">
            <v>0.74199999999999999</v>
          </cell>
          <cell r="H57">
            <v>7</v>
          </cell>
          <cell r="I57">
            <v>40</v>
          </cell>
        </row>
        <row r="58">
          <cell r="C58">
            <v>80</v>
          </cell>
          <cell r="D58">
            <v>1.05</v>
          </cell>
          <cell r="E58">
            <v>0.154</v>
          </cell>
          <cell r="F58">
            <v>0.74199999999999999</v>
          </cell>
          <cell r="H58">
            <v>8</v>
          </cell>
          <cell r="I58" t="str">
            <v>80S</v>
          </cell>
        </row>
        <row r="59">
          <cell r="C59">
            <v>160</v>
          </cell>
          <cell r="D59">
            <v>1.05</v>
          </cell>
          <cell r="E59">
            <v>0.219</v>
          </cell>
          <cell r="F59">
            <v>0.61199999999999999</v>
          </cell>
          <cell r="H59">
            <v>9</v>
          </cell>
          <cell r="I59" t="str">
            <v>XS</v>
          </cell>
        </row>
        <row r="60">
          <cell r="C60" t="str">
            <v>XXS</v>
          </cell>
          <cell r="D60">
            <v>1.05</v>
          </cell>
          <cell r="E60">
            <v>0.308</v>
          </cell>
          <cell r="F60">
            <v>0.434</v>
          </cell>
          <cell r="H60">
            <v>10</v>
          </cell>
          <cell r="I60">
            <v>60</v>
          </cell>
        </row>
        <row r="61">
          <cell r="E61">
            <v>0</v>
          </cell>
          <cell r="H61">
            <v>11</v>
          </cell>
          <cell r="I61">
            <v>80</v>
          </cell>
        </row>
        <row r="62">
          <cell r="C62" t="str">
            <v>5S</v>
          </cell>
          <cell r="D62">
            <v>1.3149999999999999</v>
          </cell>
          <cell r="E62">
            <v>6.5000000000000002E-2</v>
          </cell>
          <cell r="F62">
            <v>1.1850000000000001</v>
          </cell>
          <cell r="H62">
            <v>12</v>
          </cell>
          <cell r="I62">
            <v>100</v>
          </cell>
        </row>
        <row r="63">
          <cell r="C63" t="str">
            <v>10S</v>
          </cell>
          <cell r="D63">
            <v>1.3149999999999999</v>
          </cell>
          <cell r="E63">
            <v>0.109</v>
          </cell>
          <cell r="F63">
            <v>1.097</v>
          </cell>
          <cell r="H63">
            <v>13</v>
          </cell>
          <cell r="I63" t="str">
            <v>XXS</v>
          </cell>
        </row>
        <row r="64">
          <cell r="C64">
            <v>30</v>
          </cell>
          <cell r="D64">
            <v>1.3149999999999999</v>
          </cell>
          <cell r="E64">
            <v>0.114</v>
          </cell>
          <cell r="F64">
            <v>1.087</v>
          </cell>
          <cell r="H64">
            <v>14</v>
          </cell>
          <cell r="I64">
            <v>120</v>
          </cell>
        </row>
        <row r="65">
          <cell r="C65" t="str">
            <v>STD</v>
          </cell>
          <cell r="D65">
            <v>1.3149999999999999</v>
          </cell>
          <cell r="E65">
            <v>0.13300000000000001</v>
          </cell>
          <cell r="F65">
            <v>1.0489999999999999</v>
          </cell>
          <cell r="H65">
            <v>15</v>
          </cell>
          <cell r="I65">
            <v>140</v>
          </cell>
        </row>
        <row r="66">
          <cell r="C66">
            <v>40</v>
          </cell>
          <cell r="D66">
            <v>1.3149999999999999</v>
          </cell>
          <cell r="E66">
            <v>0.13300000000000001</v>
          </cell>
          <cell r="F66">
            <v>1.0489999999999999</v>
          </cell>
          <cell r="H66">
            <v>16</v>
          </cell>
          <cell r="I66">
            <v>160</v>
          </cell>
        </row>
        <row r="67">
          <cell r="C67" t="str">
            <v>40S</v>
          </cell>
          <cell r="D67">
            <v>1.3149999999999999</v>
          </cell>
          <cell r="E67">
            <v>0.13300000000000001</v>
          </cell>
          <cell r="F67">
            <v>1.0489999999999999</v>
          </cell>
        </row>
        <row r="68">
          <cell r="C68" t="str">
            <v>80S</v>
          </cell>
          <cell r="D68">
            <v>1.3149999999999999</v>
          </cell>
          <cell r="E68">
            <v>0.17899999999999999</v>
          </cell>
          <cell r="F68">
            <v>0.95699999999999996</v>
          </cell>
        </row>
        <row r="69">
          <cell r="C69" t="str">
            <v>XS</v>
          </cell>
          <cell r="D69">
            <v>1.3149999999999999</v>
          </cell>
          <cell r="E69">
            <v>0.17899999999999999</v>
          </cell>
          <cell r="F69">
            <v>0.95699999999999996</v>
          </cell>
        </row>
        <row r="70">
          <cell r="C70">
            <v>80</v>
          </cell>
          <cell r="D70">
            <v>1.3149999999999999</v>
          </cell>
          <cell r="E70">
            <v>0.17899999999999999</v>
          </cell>
          <cell r="F70">
            <v>0.95699999999999996</v>
          </cell>
        </row>
        <row r="71">
          <cell r="C71">
            <v>160</v>
          </cell>
          <cell r="D71">
            <v>1.3149999999999999</v>
          </cell>
          <cell r="E71">
            <v>0.25</v>
          </cell>
          <cell r="F71">
            <v>0.81499999999999995</v>
          </cell>
        </row>
        <row r="72">
          <cell r="C72" t="str">
            <v>XXS</v>
          </cell>
          <cell r="D72">
            <v>1.3149999999999999</v>
          </cell>
          <cell r="E72">
            <v>0.35799999999999998</v>
          </cell>
          <cell r="F72">
            <v>0.59899999999999998</v>
          </cell>
        </row>
        <row r="73">
          <cell r="E73">
            <v>0</v>
          </cell>
        </row>
        <row r="74">
          <cell r="C74" t="str">
            <v>5S</v>
          </cell>
          <cell r="D74">
            <v>1.66</v>
          </cell>
          <cell r="E74">
            <v>6.5000000000000002E-2</v>
          </cell>
          <cell r="F74">
            <v>1.53</v>
          </cell>
        </row>
        <row r="75">
          <cell r="C75" t="str">
            <v>10S</v>
          </cell>
          <cell r="D75">
            <v>1.66</v>
          </cell>
          <cell r="E75">
            <v>0.109</v>
          </cell>
          <cell r="F75">
            <v>1.4419999999999999</v>
          </cell>
        </row>
        <row r="76">
          <cell r="C76">
            <v>30</v>
          </cell>
          <cell r="D76">
            <v>1.66</v>
          </cell>
          <cell r="E76">
            <v>0.11700000000000001</v>
          </cell>
          <cell r="F76">
            <v>1.4259999999999999</v>
          </cell>
        </row>
        <row r="77">
          <cell r="C77" t="str">
            <v>STD</v>
          </cell>
          <cell r="D77">
            <v>1.66</v>
          </cell>
          <cell r="E77">
            <v>0.14000000000000001</v>
          </cell>
          <cell r="F77">
            <v>1.38</v>
          </cell>
        </row>
        <row r="78">
          <cell r="C78">
            <v>40</v>
          </cell>
          <cell r="D78">
            <v>1.66</v>
          </cell>
          <cell r="E78">
            <v>0.14000000000000001</v>
          </cell>
          <cell r="F78">
            <v>1.38</v>
          </cell>
        </row>
        <row r="79">
          <cell r="C79" t="str">
            <v>40S</v>
          </cell>
          <cell r="D79">
            <v>1.66</v>
          </cell>
          <cell r="E79">
            <v>0.14000000000000001</v>
          </cell>
          <cell r="F79">
            <v>1.38</v>
          </cell>
        </row>
        <row r="80">
          <cell r="C80" t="str">
            <v>80S</v>
          </cell>
          <cell r="D80">
            <v>1.66</v>
          </cell>
          <cell r="E80">
            <v>0.191</v>
          </cell>
          <cell r="F80">
            <v>1.38</v>
          </cell>
        </row>
        <row r="81">
          <cell r="C81" t="str">
            <v>XS</v>
          </cell>
          <cell r="D81">
            <v>1.66</v>
          </cell>
          <cell r="E81">
            <v>0.191</v>
          </cell>
          <cell r="F81">
            <v>1.278</v>
          </cell>
        </row>
        <row r="82">
          <cell r="C82">
            <v>80</v>
          </cell>
          <cell r="D82">
            <v>1.66</v>
          </cell>
          <cell r="E82">
            <v>0.191</v>
          </cell>
          <cell r="F82">
            <v>1.278</v>
          </cell>
        </row>
        <row r="83">
          <cell r="C83">
            <v>160</v>
          </cell>
          <cell r="D83">
            <v>1.66</v>
          </cell>
          <cell r="E83">
            <v>0.25</v>
          </cell>
          <cell r="F83">
            <v>1.1599999999999999</v>
          </cell>
        </row>
        <row r="84">
          <cell r="C84" t="str">
            <v>XXS</v>
          </cell>
          <cell r="D84">
            <v>1.66</v>
          </cell>
          <cell r="E84">
            <v>0.38200000000000001</v>
          </cell>
          <cell r="F84">
            <v>0.89600000000000002</v>
          </cell>
        </row>
        <row r="85">
          <cell r="E85">
            <v>0</v>
          </cell>
        </row>
        <row r="86">
          <cell r="C86" t="str">
            <v>5S</v>
          </cell>
          <cell r="D86">
            <v>1.9</v>
          </cell>
          <cell r="E86">
            <v>6.5000000000000002E-2</v>
          </cell>
          <cell r="F86">
            <v>1.77</v>
          </cell>
        </row>
        <row r="87">
          <cell r="C87" t="str">
            <v>10S</v>
          </cell>
          <cell r="D87">
            <v>1.9</v>
          </cell>
          <cell r="E87">
            <v>0.109</v>
          </cell>
          <cell r="F87">
            <v>1.6819999999999999</v>
          </cell>
        </row>
        <row r="88">
          <cell r="C88">
            <v>30</v>
          </cell>
          <cell r="D88">
            <v>1.9</v>
          </cell>
          <cell r="E88">
            <v>0.125</v>
          </cell>
          <cell r="F88">
            <v>1.65</v>
          </cell>
        </row>
        <row r="89">
          <cell r="C89" t="str">
            <v>STD</v>
          </cell>
          <cell r="D89">
            <v>1.9</v>
          </cell>
          <cell r="E89">
            <v>0.14499999999999999</v>
          </cell>
          <cell r="F89">
            <v>1.61</v>
          </cell>
        </row>
        <row r="90">
          <cell r="C90">
            <v>40</v>
          </cell>
          <cell r="D90">
            <v>1.9</v>
          </cell>
          <cell r="E90">
            <v>0.14499999999999999</v>
          </cell>
          <cell r="F90">
            <v>1.61</v>
          </cell>
        </row>
        <row r="91">
          <cell r="C91" t="str">
            <v>40S</v>
          </cell>
          <cell r="D91">
            <v>1.9</v>
          </cell>
          <cell r="E91">
            <v>0.14499999999999999</v>
          </cell>
          <cell r="F91">
            <v>1.61</v>
          </cell>
        </row>
        <row r="92">
          <cell r="C92" t="str">
            <v>80S</v>
          </cell>
          <cell r="D92">
            <v>1.9</v>
          </cell>
          <cell r="E92">
            <v>0.2</v>
          </cell>
          <cell r="F92">
            <v>1.5</v>
          </cell>
        </row>
        <row r="93">
          <cell r="C93" t="str">
            <v>XS</v>
          </cell>
          <cell r="D93">
            <v>1.9</v>
          </cell>
          <cell r="E93">
            <v>0.2</v>
          </cell>
          <cell r="F93">
            <v>1.5</v>
          </cell>
        </row>
        <row r="94">
          <cell r="C94">
            <v>80</v>
          </cell>
          <cell r="D94">
            <v>1.9</v>
          </cell>
          <cell r="E94">
            <v>0.2</v>
          </cell>
          <cell r="F94">
            <v>1.5</v>
          </cell>
        </row>
        <row r="95">
          <cell r="C95">
            <v>160</v>
          </cell>
          <cell r="D95">
            <v>1.9</v>
          </cell>
          <cell r="E95">
            <v>0.28100000000000003</v>
          </cell>
          <cell r="F95">
            <v>1.3380000000000001</v>
          </cell>
        </row>
        <row r="96">
          <cell r="C96" t="str">
            <v>XXS</v>
          </cell>
          <cell r="D96">
            <v>1.9</v>
          </cell>
          <cell r="E96">
            <v>0.4</v>
          </cell>
          <cell r="F96">
            <v>1.1000000000000001</v>
          </cell>
        </row>
        <row r="97">
          <cell r="E97">
            <v>0</v>
          </cell>
        </row>
        <row r="98">
          <cell r="C98" t="str">
            <v>5S</v>
          </cell>
          <cell r="D98">
            <v>2.375</v>
          </cell>
          <cell r="E98">
            <v>6.5000000000000002E-2</v>
          </cell>
          <cell r="F98">
            <v>2.2450000000000001</v>
          </cell>
        </row>
        <row r="99">
          <cell r="C99" t="str">
            <v>10S</v>
          </cell>
          <cell r="D99">
            <v>2.375</v>
          </cell>
          <cell r="E99">
            <v>0.109</v>
          </cell>
          <cell r="F99">
            <v>2.157</v>
          </cell>
        </row>
        <row r="100">
          <cell r="C100">
            <v>30</v>
          </cell>
          <cell r="D100">
            <v>2.375</v>
          </cell>
          <cell r="E100">
            <v>0.125</v>
          </cell>
          <cell r="F100">
            <v>2.125</v>
          </cell>
        </row>
        <row r="101">
          <cell r="C101" t="str">
            <v>STD</v>
          </cell>
          <cell r="D101">
            <v>2.375</v>
          </cell>
          <cell r="E101">
            <v>0.154</v>
          </cell>
          <cell r="F101">
            <v>2.0670000000000002</v>
          </cell>
        </row>
        <row r="102">
          <cell r="C102">
            <v>40</v>
          </cell>
          <cell r="D102">
            <v>2.375</v>
          </cell>
          <cell r="E102">
            <v>0.154</v>
          </cell>
          <cell r="F102">
            <v>2.0670000000000002</v>
          </cell>
        </row>
        <row r="103">
          <cell r="C103" t="str">
            <v>40S</v>
          </cell>
          <cell r="D103">
            <v>2.375</v>
          </cell>
          <cell r="E103">
            <v>0.154</v>
          </cell>
          <cell r="F103">
            <v>2.0670000000000002</v>
          </cell>
        </row>
        <row r="104">
          <cell r="C104" t="str">
            <v>80S</v>
          </cell>
          <cell r="D104">
            <v>2.375</v>
          </cell>
          <cell r="E104">
            <v>0.218</v>
          </cell>
          <cell r="F104">
            <v>1.9390000000000001</v>
          </cell>
        </row>
        <row r="105">
          <cell r="C105" t="str">
            <v>XS</v>
          </cell>
          <cell r="D105">
            <v>2.375</v>
          </cell>
          <cell r="E105">
            <v>0.218</v>
          </cell>
          <cell r="F105">
            <v>1.9390000000000001</v>
          </cell>
        </row>
        <row r="106">
          <cell r="C106">
            <v>80</v>
          </cell>
          <cell r="D106">
            <v>2.375</v>
          </cell>
          <cell r="E106">
            <v>0.218</v>
          </cell>
          <cell r="F106">
            <v>1.9390000000000001</v>
          </cell>
        </row>
        <row r="107">
          <cell r="C107">
            <v>160</v>
          </cell>
          <cell r="D107">
            <v>2.375</v>
          </cell>
          <cell r="E107">
            <v>0.34399999999999997</v>
          </cell>
          <cell r="F107">
            <v>1.6870000000000001</v>
          </cell>
        </row>
        <row r="108">
          <cell r="C108" t="str">
            <v>XXS</v>
          </cell>
          <cell r="D108">
            <v>2.375</v>
          </cell>
          <cell r="E108">
            <v>0.436</v>
          </cell>
          <cell r="F108">
            <v>1.5029999999999999</v>
          </cell>
        </row>
        <row r="109">
          <cell r="E109">
            <v>0</v>
          </cell>
        </row>
        <row r="110">
          <cell r="C110" t="str">
            <v>5S</v>
          </cell>
          <cell r="D110">
            <v>2.875</v>
          </cell>
          <cell r="E110">
            <v>8.3000000000000004E-2</v>
          </cell>
          <cell r="F110">
            <v>2.7090000000000001</v>
          </cell>
        </row>
        <row r="111">
          <cell r="C111" t="str">
            <v>10S</v>
          </cell>
          <cell r="D111">
            <v>2.875</v>
          </cell>
          <cell r="E111">
            <v>0.12</v>
          </cell>
          <cell r="F111">
            <v>2.6349999999999998</v>
          </cell>
        </row>
        <row r="112">
          <cell r="C112">
            <v>30</v>
          </cell>
          <cell r="D112">
            <v>2.875</v>
          </cell>
          <cell r="E112">
            <v>0.188</v>
          </cell>
          <cell r="F112">
            <v>2.4990000000000001</v>
          </cell>
        </row>
        <row r="113">
          <cell r="C113" t="str">
            <v>STD</v>
          </cell>
          <cell r="D113">
            <v>2.875</v>
          </cell>
          <cell r="E113">
            <v>0.20300000000000001</v>
          </cell>
          <cell r="F113">
            <v>2.4689999999999999</v>
          </cell>
        </row>
        <row r="114">
          <cell r="C114">
            <v>40</v>
          </cell>
          <cell r="D114">
            <v>2.875</v>
          </cell>
          <cell r="E114">
            <v>0.20300000000000001</v>
          </cell>
          <cell r="F114">
            <v>2.4689999999999999</v>
          </cell>
        </row>
        <row r="115">
          <cell r="C115" t="str">
            <v>40S</v>
          </cell>
          <cell r="D115">
            <v>2.875</v>
          </cell>
          <cell r="E115">
            <v>0.20300000000000001</v>
          </cell>
          <cell r="F115">
            <v>2.4689999999999999</v>
          </cell>
        </row>
        <row r="116">
          <cell r="C116" t="str">
            <v>80S</v>
          </cell>
          <cell r="D116">
            <v>2.875</v>
          </cell>
          <cell r="E116">
            <v>0.27600000000000002</v>
          </cell>
          <cell r="F116">
            <v>2.323</v>
          </cell>
        </row>
        <row r="117">
          <cell r="C117" t="str">
            <v>XS</v>
          </cell>
          <cell r="D117">
            <v>2.875</v>
          </cell>
          <cell r="E117">
            <v>0.27600000000000002</v>
          </cell>
          <cell r="F117">
            <v>2.323</v>
          </cell>
        </row>
        <row r="118">
          <cell r="C118">
            <v>80</v>
          </cell>
          <cell r="D118">
            <v>2.875</v>
          </cell>
          <cell r="E118">
            <v>0.27600000000000002</v>
          </cell>
          <cell r="F118">
            <v>2.323</v>
          </cell>
        </row>
        <row r="119">
          <cell r="C119">
            <v>160</v>
          </cell>
          <cell r="D119">
            <v>2.875</v>
          </cell>
          <cell r="E119">
            <v>0.375</v>
          </cell>
          <cell r="F119">
            <v>2.125</v>
          </cell>
        </row>
        <row r="120">
          <cell r="C120" t="str">
            <v>XXS</v>
          </cell>
          <cell r="D120">
            <v>2.875</v>
          </cell>
          <cell r="E120">
            <v>0.55200000000000005</v>
          </cell>
          <cell r="F120">
            <v>1.7709999999999999</v>
          </cell>
        </row>
        <row r="121">
          <cell r="E121">
            <v>0</v>
          </cell>
        </row>
        <row r="122">
          <cell r="C122" t="str">
            <v>5S</v>
          </cell>
          <cell r="D122">
            <v>3.5</v>
          </cell>
          <cell r="E122">
            <v>8.3000000000000004E-2</v>
          </cell>
          <cell r="F122">
            <v>3.3340000000000001</v>
          </cell>
        </row>
        <row r="123">
          <cell r="C123" t="str">
            <v>10S</v>
          </cell>
          <cell r="D123">
            <v>3.5</v>
          </cell>
          <cell r="E123">
            <v>0.12</v>
          </cell>
          <cell r="F123">
            <v>3.26</v>
          </cell>
        </row>
        <row r="124">
          <cell r="C124">
            <v>30</v>
          </cell>
          <cell r="D124">
            <v>3.5</v>
          </cell>
          <cell r="E124">
            <v>0.188</v>
          </cell>
          <cell r="F124">
            <v>3.1240000000000001</v>
          </cell>
        </row>
        <row r="125">
          <cell r="C125" t="str">
            <v>STD</v>
          </cell>
          <cell r="D125">
            <v>3.5</v>
          </cell>
          <cell r="E125">
            <v>0.216</v>
          </cell>
          <cell r="F125">
            <v>3.0680000000000001</v>
          </cell>
        </row>
        <row r="126">
          <cell r="C126">
            <v>40</v>
          </cell>
          <cell r="D126">
            <v>3.5</v>
          </cell>
          <cell r="E126">
            <v>0.216</v>
          </cell>
          <cell r="F126">
            <v>3.0680000000000001</v>
          </cell>
        </row>
        <row r="127">
          <cell r="C127" t="str">
            <v>40S</v>
          </cell>
          <cell r="D127">
            <v>3.5</v>
          </cell>
          <cell r="E127">
            <v>0.216</v>
          </cell>
          <cell r="F127">
            <v>3.0680000000000001</v>
          </cell>
        </row>
        <row r="128">
          <cell r="C128" t="str">
            <v>80S</v>
          </cell>
          <cell r="D128">
            <v>3.5</v>
          </cell>
          <cell r="E128">
            <v>0.3</v>
          </cell>
          <cell r="F128">
            <v>2.9</v>
          </cell>
        </row>
        <row r="129">
          <cell r="C129" t="str">
            <v>XS</v>
          </cell>
          <cell r="D129">
            <v>3.5</v>
          </cell>
          <cell r="E129">
            <v>0.3</v>
          </cell>
          <cell r="F129">
            <v>2.9</v>
          </cell>
        </row>
        <row r="130">
          <cell r="C130">
            <v>80</v>
          </cell>
          <cell r="D130">
            <v>3.5</v>
          </cell>
          <cell r="E130">
            <v>0.3</v>
          </cell>
          <cell r="F130">
            <v>2.9</v>
          </cell>
        </row>
        <row r="131">
          <cell r="C131">
            <v>160</v>
          </cell>
          <cell r="D131">
            <v>3.5</v>
          </cell>
          <cell r="E131">
            <v>0.438</v>
          </cell>
          <cell r="F131">
            <v>2.6240000000000001</v>
          </cell>
        </row>
        <row r="132">
          <cell r="C132" t="str">
            <v>XXS</v>
          </cell>
          <cell r="D132">
            <v>3.5</v>
          </cell>
          <cell r="E132">
            <v>0.6</v>
          </cell>
          <cell r="F132">
            <v>2.2999999999999998</v>
          </cell>
        </row>
        <row r="133">
          <cell r="E133">
            <v>0</v>
          </cell>
        </row>
        <row r="134">
          <cell r="C134" t="str">
            <v>5S</v>
          </cell>
          <cell r="D134">
            <v>4</v>
          </cell>
          <cell r="E134">
            <v>8.3000000000000004E-2</v>
          </cell>
          <cell r="F134">
            <v>3.8340000000000001</v>
          </cell>
        </row>
        <row r="135">
          <cell r="C135" t="str">
            <v>10S</v>
          </cell>
          <cell r="D135">
            <v>4</v>
          </cell>
          <cell r="E135">
            <v>0.109</v>
          </cell>
          <cell r="F135">
            <v>3.76</v>
          </cell>
        </row>
        <row r="136">
          <cell r="C136">
            <v>30</v>
          </cell>
          <cell r="D136">
            <v>4</v>
          </cell>
          <cell r="E136">
            <v>0.188</v>
          </cell>
          <cell r="F136">
            <v>3.6240000000000001</v>
          </cell>
        </row>
        <row r="137">
          <cell r="C137" t="str">
            <v>STD</v>
          </cell>
          <cell r="D137">
            <v>4</v>
          </cell>
          <cell r="E137">
            <v>0.22600000000000001</v>
          </cell>
          <cell r="F137">
            <v>3.548</v>
          </cell>
        </row>
        <row r="138">
          <cell r="C138">
            <v>40</v>
          </cell>
          <cell r="D138">
            <v>4</v>
          </cell>
          <cell r="E138">
            <v>0.22600000000000001</v>
          </cell>
          <cell r="F138">
            <v>3.548</v>
          </cell>
        </row>
        <row r="139">
          <cell r="C139" t="str">
            <v>40S</v>
          </cell>
          <cell r="D139">
            <v>4</v>
          </cell>
          <cell r="E139">
            <v>0.22600000000000001</v>
          </cell>
          <cell r="F139">
            <v>3.548</v>
          </cell>
        </row>
        <row r="140">
          <cell r="C140" t="str">
            <v>80S</v>
          </cell>
          <cell r="D140">
            <v>4</v>
          </cell>
          <cell r="E140">
            <v>0.318</v>
          </cell>
          <cell r="F140">
            <v>3.3639999999999999</v>
          </cell>
        </row>
        <row r="141">
          <cell r="C141" t="str">
            <v>XS</v>
          </cell>
          <cell r="D141">
            <v>4</v>
          </cell>
          <cell r="E141">
            <v>0.318</v>
          </cell>
          <cell r="F141">
            <v>3.3639999999999999</v>
          </cell>
        </row>
        <row r="142">
          <cell r="C142">
            <v>80</v>
          </cell>
          <cell r="D142">
            <v>4</v>
          </cell>
          <cell r="E142">
            <v>0.318</v>
          </cell>
          <cell r="F142">
            <v>3.3639999999999999</v>
          </cell>
        </row>
        <row r="143">
          <cell r="E143">
            <v>0</v>
          </cell>
        </row>
        <row r="144">
          <cell r="C144" t="str">
            <v>5S</v>
          </cell>
          <cell r="D144">
            <v>4.5</v>
          </cell>
          <cell r="E144">
            <v>8.3000000000000004E-2</v>
          </cell>
          <cell r="F144">
            <v>4.3339999999999996</v>
          </cell>
        </row>
        <row r="145">
          <cell r="C145" t="str">
            <v>10S</v>
          </cell>
          <cell r="D145">
            <v>4.5</v>
          </cell>
          <cell r="E145">
            <v>0.109</v>
          </cell>
          <cell r="F145">
            <v>4.26</v>
          </cell>
        </row>
        <row r="146">
          <cell r="C146">
            <v>30</v>
          </cell>
          <cell r="D146">
            <v>4.5</v>
          </cell>
          <cell r="E146">
            <v>0.188</v>
          </cell>
          <cell r="F146">
            <v>4.1239999999999997</v>
          </cell>
        </row>
        <row r="147">
          <cell r="C147" t="str">
            <v>STD</v>
          </cell>
          <cell r="D147">
            <v>4.5</v>
          </cell>
          <cell r="E147">
            <v>0.23699999999999999</v>
          </cell>
          <cell r="F147">
            <v>4.0259999999999998</v>
          </cell>
        </row>
        <row r="148">
          <cell r="C148">
            <v>40</v>
          </cell>
          <cell r="D148">
            <v>4.5</v>
          </cell>
          <cell r="E148">
            <v>0.23699999999999999</v>
          </cell>
          <cell r="F148">
            <v>4.0259999999999998</v>
          </cell>
        </row>
        <row r="149">
          <cell r="C149" t="str">
            <v>40S</v>
          </cell>
          <cell r="D149">
            <v>4.5</v>
          </cell>
          <cell r="E149">
            <v>0.23699999999999999</v>
          </cell>
          <cell r="F149">
            <v>4.0259999999999998</v>
          </cell>
        </row>
        <row r="150">
          <cell r="C150" t="str">
            <v>80S</v>
          </cell>
          <cell r="D150">
            <v>4.5</v>
          </cell>
          <cell r="E150">
            <v>0.33700000000000002</v>
          </cell>
          <cell r="F150">
            <v>3.8260000000000001</v>
          </cell>
        </row>
        <row r="151">
          <cell r="C151" t="str">
            <v>XS</v>
          </cell>
          <cell r="D151">
            <v>4.5</v>
          </cell>
          <cell r="E151">
            <v>0.33700000000000002</v>
          </cell>
          <cell r="F151">
            <v>3.8260000000000001</v>
          </cell>
        </row>
        <row r="152">
          <cell r="C152">
            <v>80</v>
          </cell>
          <cell r="D152">
            <v>4.5</v>
          </cell>
          <cell r="E152">
            <v>0.33700000000000002</v>
          </cell>
          <cell r="F152">
            <v>3.8260000000000001</v>
          </cell>
        </row>
        <row r="153">
          <cell r="C153">
            <v>120</v>
          </cell>
          <cell r="D153">
            <v>4.5</v>
          </cell>
          <cell r="E153">
            <v>0.438</v>
          </cell>
          <cell r="F153">
            <v>3.6240000000000001</v>
          </cell>
        </row>
        <row r="154">
          <cell r="C154">
            <v>160</v>
          </cell>
          <cell r="D154">
            <v>4.5</v>
          </cell>
          <cell r="E154">
            <v>0.53100000000000003</v>
          </cell>
          <cell r="F154">
            <v>3.4380000000000002</v>
          </cell>
        </row>
        <row r="155">
          <cell r="C155" t="str">
            <v>XXS</v>
          </cell>
          <cell r="D155">
            <v>4.5</v>
          </cell>
          <cell r="E155">
            <v>0.67400000000000004</v>
          </cell>
          <cell r="F155">
            <v>3.1520000000000001</v>
          </cell>
        </row>
        <row r="156">
          <cell r="E156">
            <v>0</v>
          </cell>
        </row>
        <row r="157">
          <cell r="C157" t="str">
            <v>5S</v>
          </cell>
          <cell r="D157">
            <v>5.5629999999999997</v>
          </cell>
          <cell r="E157">
            <v>0.109</v>
          </cell>
          <cell r="F157">
            <v>5.3449999999999998</v>
          </cell>
        </row>
        <row r="158">
          <cell r="C158" t="str">
            <v>10S</v>
          </cell>
          <cell r="D158">
            <v>5.5629999999999997</v>
          </cell>
          <cell r="E158">
            <v>0.13400000000000001</v>
          </cell>
          <cell r="F158">
            <v>5.2949999999999999</v>
          </cell>
        </row>
        <row r="159">
          <cell r="C159" t="str">
            <v>STD</v>
          </cell>
          <cell r="D159">
            <v>5.5629999999999997</v>
          </cell>
          <cell r="E159">
            <v>0.25800000000000001</v>
          </cell>
          <cell r="F159">
            <v>5.0469999999999997</v>
          </cell>
        </row>
        <row r="160">
          <cell r="C160">
            <v>40</v>
          </cell>
          <cell r="D160">
            <v>5.5629999999999997</v>
          </cell>
          <cell r="E160">
            <v>0.25800000000000001</v>
          </cell>
          <cell r="F160">
            <v>5.0469999999999997</v>
          </cell>
        </row>
        <row r="161">
          <cell r="C161" t="str">
            <v>40S</v>
          </cell>
          <cell r="D161">
            <v>5.5629999999999997</v>
          </cell>
          <cell r="E161">
            <v>0.25800000000000001</v>
          </cell>
          <cell r="F161">
            <v>5.0469999999999997</v>
          </cell>
        </row>
        <row r="162">
          <cell r="C162" t="str">
            <v>80S</v>
          </cell>
          <cell r="D162">
            <v>5.5629999999999997</v>
          </cell>
          <cell r="E162">
            <v>0.375</v>
          </cell>
          <cell r="F162">
            <v>4.8129999999999997</v>
          </cell>
        </row>
        <row r="163">
          <cell r="C163" t="str">
            <v>XS</v>
          </cell>
          <cell r="D163">
            <v>5.5629999999999997</v>
          </cell>
          <cell r="E163">
            <v>0.375</v>
          </cell>
          <cell r="F163">
            <v>4.8129999999999997</v>
          </cell>
        </row>
        <row r="164">
          <cell r="C164">
            <v>80</v>
          </cell>
          <cell r="D164">
            <v>5.5629999999999997</v>
          </cell>
          <cell r="E164">
            <v>0.375</v>
          </cell>
          <cell r="F164">
            <v>4.8129999999999997</v>
          </cell>
        </row>
        <row r="165">
          <cell r="C165">
            <v>120</v>
          </cell>
          <cell r="D165">
            <v>5.5629999999999997</v>
          </cell>
          <cell r="E165">
            <v>0.5</v>
          </cell>
          <cell r="F165">
            <v>4.5629999999999997</v>
          </cell>
        </row>
        <row r="166">
          <cell r="C166">
            <v>160</v>
          </cell>
          <cell r="D166">
            <v>5.5629999999999997</v>
          </cell>
          <cell r="E166">
            <v>0.625</v>
          </cell>
          <cell r="F166">
            <v>4.3129999999999997</v>
          </cell>
        </row>
        <row r="167">
          <cell r="C167" t="str">
            <v>XXS</v>
          </cell>
          <cell r="D167">
            <v>5.5629999999999997</v>
          </cell>
          <cell r="E167">
            <v>0.75</v>
          </cell>
          <cell r="F167">
            <v>4.0629999999999997</v>
          </cell>
        </row>
        <row r="168">
          <cell r="E168">
            <v>0</v>
          </cell>
        </row>
        <row r="169">
          <cell r="C169" t="str">
            <v>5S</v>
          </cell>
          <cell r="D169">
            <v>6.625</v>
          </cell>
          <cell r="E169">
            <v>0.109</v>
          </cell>
          <cell r="F169">
            <v>6.407</v>
          </cell>
        </row>
        <row r="170">
          <cell r="C170" t="str">
            <v>10S</v>
          </cell>
          <cell r="D170">
            <v>6.625</v>
          </cell>
          <cell r="E170">
            <v>0.13400000000000001</v>
          </cell>
          <cell r="F170">
            <v>6.3570000000000002</v>
          </cell>
        </row>
        <row r="171">
          <cell r="C171" t="str">
            <v>STD</v>
          </cell>
          <cell r="D171">
            <v>6.625</v>
          </cell>
          <cell r="E171">
            <v>0.28000000000000003</v>
          </cell>
          <cell r="F171">
            <v>6.0650000000000004</v>
          </cell>
        </row>
        <row r="172">
          <cell r="C172">
            <v>40</v>
          </cell>
          <cell r="D172">
            <v>6.625</v>
          </cell>
          <cell r="E172">
            <v>0.28000000000000003</v>
          </cell>
          <cell r="F172">
            <v>6.0650000000000004</v>
          </cell>
        </row>
        <row r="173">
          <cell r="C173" t="str">
            <v>40S</v>
          </cell>
          <cell r="D173">
            <v>6.625</v>
          </cell>
          <cell r="E173">
            <v>0.28000000000000003</v>
          </cell>
          <cell r="F173">
            <v>6.0650000000000004</v>
          </cell>
        </row>
        <row r="174">
          <cell r="C174" t="str">
            <v>80S</v>
          </cell>
          <cell r="D174">
            <v>6.625</v>
          </cell>
          <cell r="E174">
            <v>0.432</v>
          </cell>
          <cell r="F174">
            <v>5.7610000000000001</v>
          </cell>
        </row>
        <row r="175">
          <cell r="C175" t="str">
            <v>XS</v>
          </cell>
          <cell r="D175">
            <v>6.625</v>
          </cell>
          <cell r="E175">
            <v>0.432</v>
          </cell>
          <cell r="F175">
            <v>5.7610000000000001</v>
          </cell>
        </row>
        <row r="176">
          <cell r="C176">
            <v>80</v>
          </cell>
          <cell r="D176">
            <v>6.625</v>
          </cell>
          <cell r="E176">
            <v>0.432</v>
          </cell>
          <cell r="F176">
            <v>5.7610000000000001</v>
          </cell>
        </row>
        <row r="177">
          <cell r="C177">
            <v>120</v>
          </cell>
          <cell r="D177">
            <v>6.625</v>
          </cell>
          <cell r="E177">
            <v>0.56200000000000006</v>
          </cell>
          <cell r="F177">
            <v>5.5010000000000003</v>
          </cell>
        </row>
        <row r="178">
          <cell r="C178">
            <v>160</v>
          </cell>
          <cell r="D178">
            <v>6.625</v>
          </cell>
          <cell r="E178">
            <v>0.71899999999999997</v>
          </cell>
          <cell r="F178">
            <v>5.1870000000000003</v>
          </cell>
        </row>
        <row r="179">
          <cell r="C179" t="str">
            <v>XXS</v>
          </cell>
          <cell r="D179">
            <v>6.625</v>
          </cell>
          <cell r="E179">
            <v>0.86399999999999999</v>
          </cell>
          <cell r="F179">
            <v>4.8970000000000002</v>
          </cell>
        </row>
        <row r="180">
          <cell r="E180">
            <v>0</v>
          </cell>
        </row>
        <row r="181">
          <cell r="C181" t="str">
            <v>5S</v>
          </cell>
          <cell r="D181">
            <v>8.625</v>
          </cell>
          <cell r="E181">
            <v>0.109</v>
          </cell>
          <cell r="F181">
            <v>8.407</v>
          </cell>
        </row>
        <row r="182">
          <cell r="C182" t="str">
            <v>10S</v>
          </cell>
          <cell r="D182">
            <v>8.625</v>
          </cell>
          <cell r="E182">
            <v>0.14799999999999999</v>
          </cell>
          <cell r="F182">
            <v>8.3290000000000006</v>
          </cell>
        </row>
        <row r="183">
          <cell r="C183">
            <v>20</v>
          </cell>
          <cell r="D183">
            <v>8.625</v>
          </cell>
          <cell r="E183">
            <v>0.25</v>
          </cell>
          <cell r="F183">
            <v>8.125</v>
          </cell>
        </row>
        <row r="184">
          <cell r="C184">
            <v>30</v>
          </cell>
          <cell r="D184">
            <v>8.625</v>
          </cell>
          <cell r="E184">
            <v>0.27700000000000002</v>
          </cell>
          <cell r="F184">
            <v>8.0709999999999997</v>
          </cell>
        </row>
        <row r="185">
          <cell r="C185" t="str">
            <v>STD</v>
          </cell>
          <cell r="D185">
            <v>8.625</v>
          </cell>
          <cell r="E185">
            <v>0.32200000000000001</v>
          </cell>
          <cell r="F185">
            <v>7.9809999999999999</v>
          </cell>
        </row>
        <row r="186">
          <cell r="C186">
            <v>40</v>
          </cell>
          <cell r="D186">
            <v>8.625</v>
          </cell>
          <cell r="E186">
            <v>0.32200000000000001</v>
          </cell>
          <cell r="F186">
            <v>7.9809999999999999</v>
          </cell>
        </row>
        <row r="187">
          <cell r="C187" t="str">
            <v>40S</v>
          </cell>
          <cell r="D187">
            <v>8.625</v>
          </cell>
          <cell r="E187">
            <v>0.32200000000000001</v>
          </cell>
          <cell r="F187">
            <v>7.9809999999999999</v>
          </cell>
        </row>
        <row r="188">
          <cell r="C188">
            <v>60</v>
          </cell>
          <cell r="D188">
            <v>8.625</v>
          </cell>
          <cell r="E188">
            <v>0.40600000000000003</v>
          </cell>
          <cell r="F188">
            <v>7.8129999999999997</v>
          </cell>
        </row>
        <row r="189">
          <cell r="C189" t="str">
            <v>80S</v>
          </cell>
          <cell r="D189">
            <v>8.625</v>
          </cell>
          <cell r="E189">
            <v>0.5</v>
          </cell>
          <cell r="F189">
            <v>7.625</v>
          </cell>
        </row>
        <row r="190">
          <cell r="C190" t="str">
            <v>XS</v>
          </cell>
          <cell r="D190">
            <v>8.625</v>
          </cell>
          <cell r="E190">
            <v>0.5</v>
          </cell>
          <cell r="F190">
            <v>7.625</v>
          </cell>
        </row>
        <row r="191">
          <cell r="C191">
            <v>80</v>
          </cell>
          <cell r="D191">
            <v>8.625</v>
          </cell>
          <cell r="E191">
            <v>0.5</v>
          </cell>
          <cell r="F191">
            <v>7.625</v>
          </cell>
        </row>
        <row r="192">
          <cell r="C192">
            <v>100</v>
          </cell>
          <cell r="D192">
            <v>8.625</v>
          </cell>
          <cell r="E192">
            <v>0.59399999999999997</v>
          </cell>
          <cell r="F192">
            <v>7.4370000000000003</v>
          </cell>
        </row>
        <row r="193">
          <cell r="C193">
            <v>120</v>
          </cell>
          <cell r="D193">
            <v>8.625</v>
          </cell>
          <cell r="E193">
            <v>0.71899999999999997</v>
          </cell>
          <cell r="F193">
            <v>7.1870000000000003</v>
          </cell>
        </row>
        <row r="194">
          <cell r="C194">
            <v>140</v>
          </cell>
          <cell r="D194">
            <v>8.625</v>
          </cell>
          <cell r="E194">
            <v>0.81200000000000006</v>
          </cell>
          <cell r="F194">
            <v>7.0010000000000003</v>
          </cell>
        </row>
        <row r="195">
          <cell r="C195" t="str">
            <v>XXS</v>
          </cell>
          <cell r="D195">
            <v>8.625</v>
          </cell>
          <cell r="E195">
            <v>0.875</v>
          </cell>
          <cell r="F195">
            <v>6.875</v>
          </cell>
        </row>
        <row r="196">
          <cell r="C196">
            <v>160</v>
          </cell>
          <cell r="D196">
            <v>8.625</v>
          </cell>
          <cell r="E196">
            <v>0.90600000000000003</v>
          </cell>
          <cell r="F196">
            <v>6.8129999999999997</v>
          </cell>
        </row>
        <row r="197">
          <cell r="E197">
            <v>0</v>
          </cell>
        </row>
        <row r="198">
          <cell r="C198" t="str">
            <v>5S</v>
          </cell>
          <cell r="D198">
            <v>10.75</v>
          </cell>
          <cell r="E198">
            <v>0.13400000000000001</v>
          </cell>
          <cell r="F198">
            <v>10.481999999999999</v>
          </cell>
        </row>
        <row r="199">
          <cell r="C199" t="str">
            <v>10S</v>
          </cell>
          <cell r="D199">
            <v>10.75</v>
          </cell>
          <cell r="E199">
            <v>0.16500000000000001</v>
          </cell>
          <cell r="F199">
            <v>10.42</v>
          </cell>
        </row>
        <row r="200">
          <cell r="C200">
            <v>20</v>
          </cell>
          <cell r="D200">
            <v>10.75</v>
          </cell>
          <cell r="E200">
            <v>0.25</v>
          </cell>
          <cell r="F200">
            <v>10.25</v>
          </cell>
        </row>
        <row r="201">
          <cell r="C201">
            <v>30</v>
          </cell>
          <cell r="D201">
            <v>10.75</v>
          </cell>
          <cell r="E201">
            <v>0.307</v>
          </cell>
          <cell r="F201">
            <v>10.135999999999999</v>
          </cell>
        </row>
        <row r="202">
          <cell r="C202" t="str">
            <v>STD</v>
          </cell>
          <cell r="D202">
            <v>10.75</v>
          </cell>
          <cell r="E202">
            <v>0.36499999999999999</v>
          </cell>
          <cell r="F202">
            <v>10.02</v>
          </cell>
        </row>
        <row r="203">
          <cell r="C203">
            <v>40</v>
          </cell>
          <cell r="D203">
            <v>10.75</v>
          </cell>
          <cell r="E203">
            <v>0.36499999999999999</v>
          </cell>
          <cell r="F203">
            <v>10.02</v>
          </cell>
        </row>
        <row r="204">
          <cell r="C204" t="str">
            <v>40S</v>
          </cell>
          <cell r="D204">
            <v>10.75</v>
          </cell>
          <cell r="E204">
            <v>0.36499999999999999</v>
          </cell>
          <cell r="F204">
            <v>10.02</v>
          </cell>
        </row>
        <row r="205">
          <cell r="C205" t="str">
            <v>80S</v>
          </cell>
          <cell r="D205">
            <v>10.75</v>
          </cell>
          <cell r="E205">
            <v>0.5</v>
          </cell>
          <cell r="F205">
            <v>9.75</v>
          </cell>
        </row>
        <row r="206">
          <cell r="C206" t="str">
            <v>XS</v>
          </cell>
          <cell r="D206">
            <v>10.75</v>
          </cell>
          <cell r="E206">
            <v>0.5</v>
          </cell>
          <cell r="F206">
            <v>9.75</v>
          </cell>
        </row>
        <row r="207">
          <cell r="C207">
            <v>60</v>
          </cell>
          <cell r="D207">
            <v>10.75</v>
          </cell>
          <cell r="E207">
            <v>0.5</v>
          </cell>
          <cell r="F207">
            <v>9.75</v>
          </cell>
        </row>
        <row r="208">
          <cell r="C208">
            <v>80</v>
          </cell>
          <cell r="D208">
            <v>10.75</v>
          </cell>
          <cell r="E208">
            <v>0.59399999999999997</v>
          </cell>
          <cell r="F208">
            <v>9.5619999999999994</v>
          </cell>
        </row>
        <row r="209">
          <cell r="C209">
            <v>100</v>
          </cell>
          <cell r="D209">
            <v>10.75</v>
          </cell>
          <cell r="E209">
            <v>0.71899999999999997</v>
          </cell>
          <cell r="F209">
            <v>9.3119999999999994</v>
          </cell>
        </row>
        <row r="210">
          <cell r="C210">
            <v>120</v>
          </cell>
          <cell r="D210">
            <v>10.75</v>
          </cell>
          <cell r="E210">
            <v>0.84399999999999997</v>
          </cell>
          <cell r="F210">
            <v>9.0619999999999994</v>
          </cell>
        </row>
        <row r="211">
          <cell r="C211" t="str">
            <v>XXS</v>
          </cell>
          <cell r="D211">
            <v>10.75</v>
          </cell>
          <cell r="E211">
            <v>1</v>
          </cell>
          <cell r="F211">
            <v>8.75</v>
          </cell>
        </row>
        <row r="212">
          <cell r="C212">
            <v>140</v>
          </cell>
          <cell r="D212">
            <v>10.75</v>
          </cell>
          <cell r="E212">
            <v>1</v>
          </cell>
          <cell r="F212">
            <v>8.75</v>
          </cell>
        </row>
        <row r="213">
          <cell r="C213">
            <v>160</v>
          </cell>
          <cell r="D213">
            <v>10.75</v>
          </cell>
          <cell r="E213">
            <v>1.125</v>
          </cell>
          <cell r="F213">
            <v>8.5</v>
          </cell>
        </row>
        <row r="214">
          <cell r="E214">
            <v>0</v>
          </cell>
        </row>
        <row r="215">
          <cell r="C215" t="str">
            <v>5S</v>
          </cell>
          <cell r="D215">
            <v>12.75</v>
          </cell>
          <cell r="E215">
            <v>0.156</v>
          </cell>
          <cell r="F215">
            <v>12.438000000000001</v>
          </cell>
        </row>
        <row r="216">
          <cell r="C216" t="str">
            <v>10S</v>
          </cell>
          <cell r="D216">
            <v>12.75</v>
          </cell>
          <cell r="E216">
            <v>0.18</v>
          </cell>
          <cell r="F216">
            <v>12.39</v>
          </cell>
        </row>
        <row r="217">
          <cell r="C217">
            <v>20</v>
          </cell>
          <cell r="D217">
            <v>12.75</v>
          </cell>
          <cell r="E217">
            <v>0.25</v>
          </cell>
          <cell r="F217">
            <v>12.25</v>
          </cell>
        </row>
        <row r="218">
          <cell r="C218">
            <v>30</v>
          </cell>
          <cell r="D218">
            <v>12.75</v>
          </cell>
          <cell r="E218">
            <v>0.33</v>
          </cell>
          <cell r="F218">
            <v>12.09</v>
          </cell>
        </row>
        <row r="219">
          <cell r="C219" t="str">
            <v>STD</v>
          </cell>
          <cell r="D219">
            <v>12.75</v>
          </cell>
          <cell r="E219">
            <v>0.375</v>
          </cell>
          <cell r="F219">
            <v>12</v>
          </cell>
        </row>
        <row r="220">
          <cell r="C220" t="str">
            <v>40S</v>
          </cell>
          <cell r="D220">
            <v>12.75</v>
          </cell>
          <cell r="E220">
            <v>0.375</v>
          </cell>
          <cell r="F220">
            <v>12</v>
          </cell>
        </row>
        <row r="221">
          <cell r="C221">
            <v>40</v>
          </cell>
          <cell r="D221">
            <v>12.75</v>
          </cell>
          <cell r="E221">
            <v>0.40600000000000003</v>
          </cell>
          <cell r="F221">
            <v>11.938000000000001</v>
          </cell>
        </row>
        <row r="222">
          <cell r="C222" t="str">
            <v>80S</v>
          </cell>
          <cell r="D222">
            <v>12.75</v>
          </cell>
          <cell r="E222">
            <v>0.5</v>
          </cell>
          <cell r="F222">
            <v>11.75</v>
          </cell>
        </row>
        <row r="223">
          <cell r="C223" t="str">
            <v>XS</v>
          </cell>
          <cell r="D223">
            <v>12.75</v>
          </cell>
          <cell r="E223">
            <v>0.5</v>
          </cell>
          <cell r="F223">
            <v>11.75</v>
          </cell>
        </row>
        <row r="224">
          <cell r="C224">
            <v>60</v>
          </cell>
          <cell r="D224">
            <v>12.75</v>
          </cell>
          <cell r="E224">
            <v>0.56200000000000006</v>
          </cell>
          <cell r="F224">
            <v>11.625999999999999</v>
          </cell>
        </row>
        <row r="225">
          <cell r="C225">
            <v>80</v>
          </cell>
          <cell r="D225">
            <v>12.75</v>
          </cell>
          <cell r="E225">
            <v>0.68799999999999994</v>
          </cell>
          <cell r="F225">
            <v>11.374000000000001</v>
          </cell>
        </row>
        <row r="226">
          <cell r="C226">
            <v>100</v>
          </cell>
          <cell r="D226">
            <v>12.75</v>
          </cell>
          <cell r="E226">
            <v>0.84399999999999997</v>
          </cell>
          <cell r="F226">
            <v>11.061999999999999</v>
          </cell>
        </row>
        <row r="227">
          <cell r="C227" t="str">
            <v>XXS</v>
          </cell>
          <cell r="D227">
            <v>12.75</v>
          </cell>
          <cell r="E227">
            <v>1</v>
          </cell>
          <cell r="F227">
            <v>10.75</v>
          </cell>
        </row>
        <row r="228">
          <cell r="C228">
            <v>120</v>
          </cell>
          <cell r="D228">
            <v>12.75</v>
          </cell>
          <cell r="E228">
            <v>1</v>
          </cell>
          <cell r="F228">
            <v>10.75</v>
          </cell>
        </row>
        <row r="229">
          <cell r="C229">
            <v>140</v>
          </cell>
          <cell r="D229">
            <v>12.75</v>
          </cell>
          <cell r="E229">
            <v>1.125</v>
          </cell>
          <cell r="F229">
            <v>10.5</v>
          </cell>
        </row>
        <row r="230">
          <cell r="C230">
            <v>160</v>
          </cell>
          <cell r="D230">
            <v>12.75</v>
          </cell>
          <cell r="E230">
            <v>1.3120000000000001</v>
          </cell>
          <cell r="F230">
            <v>10.125999999999999</v>
          </cell>
        </row>
        <row r="231">
          <cell r="E231">
            <v>0</v>
          </cell>
        </row>
        <row r="232">
          <cell r="C232" t="str">
            <v>5S</v>
          </cell>
          <cell r="D232">
            <v>14</v>
          </cell>
          <cell r="E232">
            <v>0.156</v>
          </cell>
          <cell r="F232">
            <v>13.688000000000001</v>
          </cell>
        </row>
        <row r="233">
          <cell r="C233" t="str">
            <v>10S</v>
          </cell>
          <cell r="D233">
            <v>14</v>
          </cell>
          <cell r="E233">
            <v>0.188</v>
          </cell>
          <cell r="F233">
            <v>13.624000000000001</v>
          </cell>
        </row>
        <row r="234">
          <cell r="C234">
            <v>10</v>
          </cell>
          <cell r="D234">
            <v>14</v>
          </cell>
          <cell r="E234">
            <v>0.25</v>
          </cell>
          <cell r="F234">
            <v>13.5</v>
          </cell>
        </row>
        <row r="235">
          <cell r="C235">
            <v>20</v>
          </cell>
          <cell r="D235">
            <v>14</v>
          </cell>
          <cell r="E235">
            <v>0.312</v>
          </cell>
          <cell r="F235">
            <v>13.375999999999999</v>
          </cell>
        </row>
        <row r="236">
          <cell r="C236" t="str">
            <v>STD</v>
          </cell>
          <cell r="D236">
            <v>14</v>
          </cell>
          <cell r="E236">
            <v>0.375</v>
          </cell>
          <cell r="F236">
            <v>13.25</v>
          </cell>
        </row>
        <row r="237">
          <cell r="C237">
            <v>30</v>
          </cell>
          <cell r="D237">
            <v>14</v>
          </cell>
          <cell r="E237">
            <v>0.375</v>
          </cell>
          <cell r="F237">
            <v>13.25</v>
          </cell>
        </row>
        <row r="238">
          <cell r="C238">
            <v>40</v>
          </cell>
          <cell r="D238">
            <v>14</v>
          </cell>
          <cell r="E238">
            <v>0.438</v>
          </cell>
          <cell r="F238">
            <v>13.124000000000001</v>
          </cell>
        </row>
        <row r="239">
          <cell r="C239" t="str">
            <v>XS</v>
          </cell>
          <cell r="D239">
            <v>14</v>
          </cell>
          <cell r="E239">
            <v>0.5</v>
          </cell>
          <cell r="F239">
            <v>13</v>
          </cell>
        </row>
        <row r="240">
          <cell r="C240">
            <v>60</v>
          </cell>
          <cell r="D240">
            <v>14</v>
          </cell>
          <cell r="E240">
            <v>0.59399999999999997</v>
          </cell>
          <cell r="F240">
            <v>12.811999999999999</v>
          </cell>
        </row>
        <row r="241">
          <cell r="C241">
            <v>80</v>
          </cell>
          <cell r="D241">
            <v>14</v>
          </cell>
          <cell r="E241">
            <v>0.75</v>
          </cell>
          <cell r="F241">
            <v>12.5</v>
          </cell>
        </row>
        <row r="242">
          <cell r="C242">
            <v>100</v>
          </cell>
          <cell r="D242">
            <v>14</v>
          </cell>
          <cell r="E242">
            <v>0.93799999999999994</v>
          </cell>
          <cell r="F242">
            <v>12.124000000000001</v>
          </cell>
        </row>
        <row r="243">
          <cell r="C243">
            <v>120</v>
          </cell>
          <cell r="D243">
            <v>14</v>
          </cell>
          <cell r="E243">
            <v>1.0940000000000001</v>
          </cell>
          <cell r="F243">
            <v>11.811999999999999</v>
          </cell>
        </row>
        <row r="244">
          <cell r="C244">
            <v>140</v>
          </cell>
          <cell r="D244">
            <v>14</v>
          </cell>
          <cell r="E244">
            <v>1.25</v>
          </cell>
          <cell r="F244">
            <v>11.5</v>
          </cell>
        </row>
        <row r="245">
          <cell r="C245">
            <v>160</v>
          </cell>
          <cell r="D245">
            <v>14</v>
          </cell>
          <cell r="E245">
            <v>1.4059999999999999</v>
          </cell>
          <cell r="F245">
            <v>11.188000000000001</v>
          </cell>
        </row>
        <row r="246">
          <cell r="E246">
            <v>0</v>
          </cell>
        </row>
        <row r="247">
          <cell r="C247" t="str">
            <v>5S</v>
          </cell>
          <cell r="D247">
            <v>16</v>
          </cell>
          <cell r="E247">
            <v>0.16500000000000001</v>
          </cell>
          <cell r="F247">
            <v>15.67</v>
          </cell>
        </row>
        <row r="248">
          <cell r="C248" t="str">
            <v>10S</v>
          </cell>
          <cell r="D248">
            <v>16</v>
          </cell>
          <cell r="E248">
            <v>0.188</v>
          </cell>
          <cell r="F248">
            <v>15.624000000000001</v>
          </cell>
        </row>
        <row r="249">
          <cell r="C249">
            <v>10</v>
          </cell>
          <cell r="D249">
            <v>16</v>
          </cell>
          <cell r="E249">
            <v>0.25</v>
          </cell>
          <cell r="F249">
            <v>15.5</v>
          </cell>
        </row>
        <row r="250">
          <cell r="C250">
            <v>20</v>
          </cell>
          <cell r="D250">
            <v>16</v>
          </cell>
          <cell r="E250">
            <v>0.312</v>
          </cell>
          <cell r="F250">
            <v>15.375999999999999</v>
          </cell>
        </row>
        <row r="251">
          <cell r="C251" t="str">
            <v>STD</v>
          </cell>
          <cell r="D251">
            <v>16</v>
          </cell>
          <cell r="E251">
            <v>0.375</v>
          </cell>
          <cell r="F251">
            <v>15.25</v>
          </cell>
        </row>
        <row r="252">
          <cell r="C252">
            <v>30</v>
          </cell>
          <cell r="D252">
            <v>16</v>
          </cell>
          <cell r="E252">
            <v>0.375</v>
          </cell>
          <cell r="F252">
            <v>15.25</v>
          </cell>
        </row>
        <row r="253">
          <cell r="C253" t="str">
            <v>XS</v>
          </cell>
          <cell r="D253">
            <v>16</v>
          </cell>
          <cell r="E253">
            <v>0.5</v>
          </cell>
          <cell r="F253">
            <v>15</v>
          </cell>
        </row>
        <row r="254">
          <cell r="C254">
            <v>40</v>
          </cell>
          <cell r="D254">
            <v>16</v>
          </cell>
          <cell r="E254">
            <v>0.5</v>
          </cell>
          <cell r="F254">
            <v>15</v>
          </cell>
        </row>
        <row r="255">
          <cell r="C255">
            <v>60</v>
          </cell>
          <cell r="D255">
            <v>16</v>
          </cell>
          <cell r="E255">
            <v>0.65600000000000003</v>
          </cell>
          <cell r="F255">
            <v>14.688000000000001</v>
          </cell>
        </row>
        <row r="256">
          <cell r="C256">
            <v>80</v>
          </cell>
          <cell r="D256">
            <v>16</v>
          </cell>
          <cell r="E256">
            <v>0.84399999999999997</v>
          </cell>
          <cell r="F256">
            <v>14.311999999999999</v>
          </cell>
        </row>
        <row r="257">
          <cell r="C257">
            <v>100</v>
          </cell>
          <cell r="D257">
            <v>16</v>
          </cell>
          <cell r="E257">
            <v>1.0309999999999999</v>
          </cell>
          <cell r="F257">
            <v>13.938000000000001</v>
          </cell>
        </row>
        <row r="258">
          <cell r="C258">
            <v>120</v>
          </cell>
          <cell r="D258">
            <v>16</v>
          </cell>
          <cell r="E258">
            <v>1.2190000000000001</v>
          </cell>
          <cell r="F258">
            <v>13.561999999999999</v>
          </cell>
        </row>
        <row r="259">
          <cell r="C259">
            <v>140</v>
          </cell>
          <cell r="D259">
            <v>16</v>
          </cell>
          <cell r="E259">
            <v>1.4379999999999999</v>
          </cell>
          <cell r="F259">
            <v>13.124000000000001</v>
          </cell>
        </row>
        <row r="260">
          <cell r="C260">
            <v>160</v>
          </cell>
          <cell r="D260">
            <v>16</v>
          </cell>
          <cell r="E260">
            <v>1.5940000000000001</v>
          </cell>
          <cell r="F260">
            <v>12.811999999999999</v>
          </cell>
        </row>
        <row r="261">
          <cell r="E261">
            <v>0</v>
          </cell>
        </row>
        <row r="262">
          <cell r="C262" t="str">
            <v>5S</v>
          </cell>
          <cell r="D262">
            <v>18</v>
          </cell>
          <cell r="E262">
            <v>0.16500000000000001</v>
          </cell>
          <cell r="F262">
            <v>17.670000000000002</v>
          </cell>
        </row>
        <row r="263">
          <cell r="C263" t="str">
            <v>10S</v>
          </cell>
          <cell r="D263">
            <v>18</v>
          </cell>
          <cell r="E263">
            <v>0.188</v>
          </cell>
          <cell r="F263">
            <v>17.623999999999999</v>
          </cell>
        </row>
        <row r="264">
          <cell r="C264">
            <v>10</v>
          </cell>
          <cell r="D264">
            <v>18</v>
          </cell>
          <cell r="E264">
            <v>0.25</v>
          </cell>
          <cell r="F264">
            <v>17.5</v>
          </cell>
        </row>
        <row r="265">
          <cell r="C265">
            <v>20</v>
          </cell>
          <cell r="D265">
            <v>18</v>
          </cell>
          <cell r="E265">
            <v>0.312</v>
          </cell>
          <cell r="F265">
            <v>17.376000000000001</v>
          </cell>
        </row>
        <row r="266">
          <cell r="C266" t="str">
            <v>STD</v>
          </cell>
          <cell r="D266">
            <v>18</v>
          </cell>
          <cell r="E266">
            <v>0.375</v>
          </cell>
          <cell r="F266">
            <v>17.25</v>
          </cell>
        </row>
        <row r="267">
          <cell r="C267">
            <v>30</v>
          </cell>
          <cell r="D267">
            <v>18</v>
          </cell>
          <cell r="E267">
            <v>0.438</v>
          </cell>
          <cell r="F267">
            <v>17.123999999999999</v>
          </cell>
        </row>
        <row r="268">
          <cell r="C268" t="str">
            <v>XS</v>
          </cell>
          <cell r="D268">
            <v>18</v>
          </cell>
          <cell r="E268">
            <v>0.5</v>
          </cell>
          <cell r="F268">
            <v>17</v>
          </cell>
        </row>
        <row r="269">
          <cell r="C269">
            <v>40</v>
          </cell>
          <cell r="D269">
            <v>18</v>
          </cell>
          <cell r="E269">
            <v>0.56200000000000006</v>
          </cell>
          <cell r="F269">
            <v>16.876000000000001</v>
          </cell>
        </row>
        <row r="270">
          <cell r="C270">
            <v>60</v>
          </cell>
          <cell r="D270">
            <v>18</v>
          </cell>
          <cell r="E270">
            <v>0.75</v>
          </cell>
          <cell r="F270">
            <v>16.5</v>
          </cell>
        </row>
        <row r="271">
          <cell r="C271">
            <v>80</v>
          </cell>
          <cell r="D271">
            <v>18</v>
          </cell>
          <cell r="E271">
            <v>0.93799999999999994</v>
          </cell>
          <cell r="F271">
            <v>16.123999999999999</v>
          </cell>
        </row>
        <row r="272">
          <cell r="C272">
            <v>100</v>
          </cell>
          <cell r="D272">
            <v>18</v>
          </cell>
          <cell r="E272">
            <v>1.1559999999999999</v>
          </cell>
          <cell r="F272">
            <v>15.688000000000001</v>
          </cell>
        </row>
        <row r="273">
          <cell r="C273">
            <v>120</v>
          </cell>
          <cell r="D273">
            <v>18</v>
          </cell>
          <cell r="E273">
            <v>1.375</v>
          </cell>
          <cell r="F273">
            <v>15.25</v>
          </cell>
        </row>
        <row r="274">
          <cell r="C274">
            <v>140</v>
          </cell>
          <cell r="D274">
            <v>18</v>
          </cell>
          <cell r="E274">
            <v>1.5620000000000001</v>
          </cell>
          <cell r="F274">
            <v>14.875999999999999</v>
          </cell>
        </row>
        <row r="275">
          <cell r="C275">
            <v>160</v>
          </cell>
          <cell r="D275">
            <v>18</v>
          </cell>
          <cell r="E275">
            <v>1.7809999999999999</v>
          </cell>
          <cell r="F275">
            <v>14.438000000000001</v>
          </cell>
        </row>
        <row r="276">
          <cell r="E276">
            <v>0</v>
          </cell>
        </row>
        <row r="277">
          <cell r="C277" t="str">
            <v>5S</v>
          </cell>
          <cell r="D277">
            <v>20</v>
          </cell>
          <cell r="E277">
            <v>0.188</v>
          </cell>
          <cell r="F277">
            <v>19.623999999999999</v>
          </cell>
        </row>
        <row r="278">
          <cell r="C278" t="str">
            <v>10S</v>
          </cell>
          <cell r="D278">
            <v>20</v>
          </cell>
          <cell r="E278">
            <v>0.218</v>
          </cell>
          <cell r="F278">
            <v>190564</v>
          </cell>
        </row>
        <row r="279">
          <cell r="C279">
            <v>10</v>
          </cell>
          <cell r="D279">
            <v>20</v>
          </cell>
          <cell r="E279">
            <v>0.25</v>
          </cell>
          <cell r="F279">
            <v>19.5</v>
          </cell>
        </row>
        <row r="280">
          <cell r="C280" t="str">
            <v>STD</v>
          </cell>
          <cell r="D280">
            <v>20</v>
          </cell>
          <cell r="E280">
            <v>0.375</v>
          </cell>
          <cell r="F280">
            <v>19.25</v>
          </cell>
        </row>
        <row r="281">
          <cell r="C281">
            <v>20</v>
          </cell>
          <cell r="D281">
            <v>20</v>
          </cell>
          <cell r="E281">
            <v>0.375</v>
          </cell>
          <cell r="F281">
            <v>19.25</v>
          </cell>
        </row>
        <row r="282">
          <cell r="C282" t="str">
            <v>XS</v>
          </cell>
          <cell r="D282">
            <v>20</v>
          </cell>
          <cell r="E282">
            <v>0.5</v>
          </cell>
          <cell r="F282">
            <v>19</v>
          </cell>
        </row>
        <row r="283">
          <cell r="C283">
            <v>30</v>
          </cell>
          <cell r="D283">
            <v>20</v>
          </cell>
          <cell r="E283">
            <v>0.5</v>
          </cell>
          <cell r="F283">
            <v>19</v>
          </cell>
        </row>
        <row r="284">
          <cell r="C284">
            <v>40</v>
          </cell>
          <cell r="D284">
            <v>20</v>
          </cell>
          <cell r="E284">
            <v>0.59399999999999997</v>
          </cell>
          <cell r="F284">
            <v>18.812000000000001</v>
          </cell>
        </row>
        <row r="285">
          <cell r="C285">
            <v>60</v>
          </cell>
          <cell r="D285">
            <v>20</v>
          </cell>
          <cell r="E285">
            <v>0.81200000000000006</v>
          </cell>
          <cell r="F285">
            <v>18.376000000000001</v>
          </cell>
        </row>
        <row r="286">
          <cell r="C286">
            <v>80</v>
          </cell>
          <cell r="D286">
            <v>20</v>
          </cell>
          <cell r="E286">
            <v>1.0309999999999999</v>
          </cell>
          <cell r="F286">
            <v>17.937999999999999</v>
          </cell>
        </row>
        <row r="287">
          <cell r="C287">
            <v>100</v>
          </cell>
          <cell r="D287">
            <v>20</v>
          </cell>
          <cell r="E287">
            <v>1.2809999999999999</v>
          </cell>
          <cell r="F287">
            <v>17.437999999999999</v>
          </cell>
        </row>
        <row r="288">
          <cell r="C288">
            <v>120</v>
          </cell>
          <cell r="D288">
            <v>20</v>
          </cell>
          <cell r="E288">
            <v>1.5</v>
          </cell>
          <cell r="F288">
            <v>17</v>
          </cell>
        </row>
        <row r="289">
          <cell r="C289">
            <v>140</v>
          </cell>
          <cell r="D289">
            <v>20</v>
          </cell>
          <cell r="E289">
            <v>1.75</v>
          </cell>
          <cell r="F289">
            <v>16.5</v>
          </cell>
        </row>
        <row r="290">
          <cell r="C290">
            <v>160</v>
          </cell>
          <cell r="D290">
            <v>20</v>
          </cell>
          <cell r="E290">
            <v>1.9690000000000001</v>
          </cell>
          <cell r="F290">
            <v>16.062000000000001</v>
          </cell>
        </row>
        <row r="291">
          <cell r="E291">
            <v>0</v>
          </cell>
        </row>
        <row r="292">
          <cell r="C292" t="str">
            <v>5S</v>
          </cell>
          <cell r="D292">
            <v>22</v>
          </cell>
          <cell r="E292">
            <v>0.188</v>
          </cell>
          <cell r="F292">
            <v>21.623999999999999</v>
          </cell>
        </row>
        <row r="293">
          <cell r="C293" t="str">
            <v>10S</v>
          </cell>
          <cell r="D293">
            <v>22</v>
          </cell>
          <cell r="E293">
            <v>0.218</v>
          </cell>
          <cell r="F293">
            <v>21.564</v>
          </cell>
        </row>
        <row r="294">
          <cell r="C294">
            <v>10</v>
          </cell>
          <cell r="D294">
            <v>22</v>
          </cell>
          <cell r="E294">
            <v>0.25</v>
          </cell>
          <cell r="F294">
            <v>21.5</v>
          </cell>
        </row>
        <row r="295">
          <cell r="C295" t="str">
            <v>STD</v>
          </cell>
          <cell r="D295">
            <v>22</v>
          </cell>
          <cell r="E295">
            <v>0.375</v>
          </cell>
          <cell r="F295">
            <v>21.25</v>
          </cell>
        </row>
        <row r="296">
          <cell r="C296">
            <v>20</v>
          </cell>
          <cell r="D296">
            <v>22</v>
          </cell>
          <cell r="E296">
            <v>0.375</v>
          </cell>
          <cell r="F296">
            <v>21.25</v>
          </cell>
        </row>
        <row r="297">
          <cell r="C297" t="str">
            <v>XS</v>
          </cell>
          <cell r="D297">
            <v>22</v>
          </cell>
          <cell r="E297">
            <v>0.5</v>
          </cell>
          <cell r="F297">
            <v>21</v>
          </cell>
        </row>
        <row r="298">
          <cell r="C298">
            <v>30</v>
          </cell>
          <cell r="D298">
            <v>22</v>
          </cell>
          <cell r="E298">
            <v>0.5</v>
          </cell>
          <cell r="F298">
            <v>21</v>
          </cell>
        </row>
        <row r="299">
          <cell r="C299">
            <v>60</v>
          </cell>
          <cell r="D299">
            <v>22</v>
          </cell>
          <cell r="E299">
            <v>0.875</v>
          </cell>
          <cell r="F299">
            <v>20.25</v>
          </cell>
        </row>
        <row r="300">
          <cell r="C300">
            <v>80</v>
          </cell>
          <cell r="D300">
            <v>22</v>
          </cell>
          <cell r="E300">
            <v>1.125</v>
          </cell>
          <cell r="F300">
            <v>19.75</v>
          </cell>
        </row>
        <row r="301">
          <cell r="C301">
            <v>100</v>
          </cell>
          <cell r="D301">
            <v>22</v>
          </cell>
          <cell r="E301">
            <v>1.375</v>
          </cell>
          <cell r="F301">
            <v>19.25</v>
          </cell>
        </row>
        <row r="302">
          <cell r="C302">
            <v>120</v>
          </cell>
          <cell r="D302">
            <v>22</v>
          </cell>
          <cell r="E302">
            <v>1.625</v>
          </cell>
          <cell r="F302">
            <v>18.75</v>
          </cell>
        </row>
        <row r="303">
          <cell r="C303">
            <v>140</v>
          </cell>
          <cell r="D303">
            <v>22</v>
          </cell>
          <cell r="E303">
            <v>1.875</v>
          </cell>
          <cell r="F303">
            <v>18.25</v>
          </cell>
        </row>
        <row r="304">
          <cell r="C304">
            <v>160</v>
          </cell>
          <cell r="D304">
            <v>22</v>
          </cell>
          <cell r="E304">
            <v>2.125</v>
          </cell>
          <cell r="F304">
            <v>17.75</v>
          </cell>
        </row>
        <row r="305">
          <cell r="E305">
            <v>0</v>
          </cell>
        </row>
        <row r="306">
          <cell r="C306" t="str">
            <v>5S</v>
          </cell>
          <cell r="D306">
            <v>24</v>
          </cell>
          <cell r="E306">
            <v>0.218</v>
          </cell>
          <cell r="F306">
            <v>23.564</v>
          </cell>
        </row>
        <row r="307">
          <cell r="C307" t="str">
            <v>10S</v>
          </cell>
          <cell r="D307">
            <v>24</v>
          </cell>
          <cell r="E307">
            <v>0.25</v>
          </cell>
          <cell r="F307">
            <v>23.5</v>
          </cell>
        </row>
        <row r="308">
          <cell r="C308">
            <v>10</v>
          </cell>
          <cell r="D308">
            <v>24</v>
          </cell>
          <cell r="E308">
            <v>0.25</v>
          </cell>
          <cell r="F308">
            <v>23.5</v>
          </cell>
        </row>
        <row r="309">
          <cell r="C309" t="str">
            <v>STD</v>
          </cell>
          <cell r="D309">
            <v>24</v>
          </cell>
          <cell r="E309">
            <v>0.375</v>
          </cell>
          <cell r="F309">
            <v>23.25</v>
          </cell>
        </row>
        <row r="310">
          <cell r="C310">
            <v>20</v>
          </cell>
          <cell r="D310">
            <v>24</v>
          </cell>
          <cell r="E310">
            <v>0.375</v>
          </cell>
          <cell r="F310">
            <v>23.25</v>
          </cell>
        </row>
        <row r="311">
          <cell r="C311" t="str">
            <v>XS</v>
          </cell>
          <cell r="D311">
            <v>24</v>
          </cell>
          <cell r="E311">
            <v>0.5</v>
          </cell>
          <cell r="F311">
            <v>23</v>
          </cell>
        </row>
        <row r="312">
          <cell r="C312">
            <v>30</v>
          </cell>
          <cell r="D312">
            <v>24</v>
          </cell>
          <cell r="E312">
            <v>0.56200000000000006</v>
          </cell>
          <cell r="F312">
            <v>22.876000000000001</v>
          </cell>
        </row>
        <row r="313">
          <cell r="C313">
            <v>40</v>
          </cell>
          <cell r="D313">
            <v>24</v>
          </cell>
          <cell r="E313">
            <v>0.68799999999999994</v>
          </cell>
          <cell r="F313">
            <v>22.623999999999999</v>
          </cell>
        </row>
        <row r="314">
          <cell r="C314">
            <v>60</v>
          </cell>
          <cell r="D314">
            <v>24</v>
          </cell>
          <cell r="E314">
            <v>0.96899999999999997</v>
          </cell>
          <cell r="F314">
            <v>22.062000000000001</v>
          </cell>
        </row>
        <row r="315">
          <cell r="C315">
            <v>80</v>
          </cell>
          <cell r="D315">
            <v>24</v>
          </cell>
          <cell r="E315">
            <v>1.2190000000000001</v>
          </cell>
          <cell r="F315">
            <v>21.562000000000001</v>
          </cell>
        </row>
        <row r="316">
          <cell r="C316">
            <v>100</v>
          </cell>
          <cell r="D316">
            <v>24</v>
          </cell>
          <cell r="E316">
            <v>1.5309999999999999</v>
          </cell>
          <cell r="F316">
            <v>20.937999999999999</v>
          </cell>
        </row>
        <row r="317">
          <cell r="C317">
            <v>120</v>
          </cell>
          <cell r="D317">
            <v>24</v>
          </cell>
          <cell r="E317">
            <v>1.8120000000000001</v>
          </cell>
          <cell r="F317">
            <v>20.376000000000001</v>
          </cell>
        </row>
        <row r="318">
          <cell r="C318">
            <v>140</v>
          </cell>
          <cell r="D318">
            <v>24</v>
          </cell>
          <cell r="E318">
            <v>2.0619999999999998</v>
          </cell>
          <cell r="F318">
            <v>19.876000000000001</v>
          </cell>
        </row>
        <row r="319">
          <cell r="C319">
            <v>160</v>
          </cell>
          <cell r="D319">
            <v>24</v>
          </cell>
          <cell r="E319">
            <v>2.3439999999999999</v>
          </cell>
          <cell r="F319">
            <v>19.312000000000001</v>
          </cell>
        </row>
        <row r="320">
          <cell r="E320">
            <v>0</v>
          </cell>
        </row>
        <row r="321">
          <cell r="C321" t="str">
            <v>STD</v>
          </cell>
          <cell r="D321">
            <v>26</v>
          </cell>
          <cell r="E321">
            <v>0.375</v>
          </cell>
          <cell r="F321">
            <v>25.25</v>
          </cell>
        </row>
        <row r="322">
          <cell r="C322">
            <v>10</v>
          </cell>
          <cell r="D322">
            <v>26</v>
          </cell>
          <cell r="E322">
            <v>0.312</v>
          </cell>
          <cell r="F322">
            <v>25.376000000000001</v>
          </cell>
        </row>
        <row r="323">
          <cell r="C323" t="str">
            <v>XS</v>
          </cell>
          <cell r="D323">
            <v>26</v>
          </cell>
          <cell r="E323">
            <v>0.5</v>
          </cell>
          <cell r="F323">
            <v>25</v>
          </cell>
        </row>
        <row r="324">
          <cell r="C324">
            <v>20</v>
          </cell>
          <cell r="D324">
            <v>26</v>
          </cell>
          <cell r="E324">
            <v>0.5</v>
          </cell>
          <cell r="F324">
            <v>25</v>
          </cell>
        </row>
        <row r="325">
          <cell r="C325">
            <v>0</v>
          </cell>
          <cell r="D325">
            <v>0</v>
          </cell>
          <cell r="E325">
            <v>0</v>
          </cell>
        </row>
        <row r="326">
          <cell r="C326">
            <v>10</v>
          </cell>
          <cell r="D326">
            <v>28</v>
          </cell>
          <cell r="E326">
            <v>0.312</v>
          </cell>
          <cell r="F326">
            <v>27.376000000000001</v>
          </cell>
        </row>
        <row r="327">
          <cell r="C327" t="str">
            <v>STD</v>
          </cell>
          <cell r="D327">
            <v>28</v>
          </cell>
          <cell r="E327">
            <v>0.375</v>
          </cell>
          <cell r="F327">
            <v>27.25</v>
          </cell>
        </row>
        <row r="328">
          <cell r="C328" t="str">
            <v>XS</v>
          </cell>
          <cell r="D328">
            <v>28</v>
          </cell>
          <cell r="E328">
            <v>0.5</v>
          </cell>
          <cell r="F328">
            <v>27</v>
          </cell>
        </row>
        <row r="329">
          <cell r="C329">
            <v>20</v>
          </cell>
          <cell r="D329">
            <v>28</v>
          </cell>
          <cell r="E329">
            <v>0.5</v>
          </cell>
          <cell r="F329">
            <v>27</v>
          </cell>
        </row>
        <row r="330">
          <cell r="C330">
            <v>30</v>
          </cell>
          <cell r="D330">
            <v>28</v>
          </cell>
          <cell r="E330">
            <v>0.625</v>
          </cell>
          <cell r="F330">
            <v>26.75</v>
          </cell>
        </row>
        <row r="331">
          <cell r="E331">
            <v>0</v>
          </cell>
        </row>
        <row r="332">
          <cell r="C332" t="str">
            <v>5S</v>
          </cell>
          <cell r="D332">
            <v>30</v>
          </cell>
          <cell r="E332">
            <v>0.25</v>
          </cell>
          <cell r="F332">
            <v>29.5</v>
          </cell>
        </row>
        <row r="333">
          <cell r="C333" t="str">
            <v>10S</v>
          </cell>
          <cell r="D333">
            <v>30</v>
          </cell>
          <cell r="E333">
            <v>0.312</v>
          </cell>
          <cell r="F333">
            <v>29.376000000000001</v>
          </cell>
        </row>
        <row r="334">
          <cell r="C334">
            <v>10</v>
          </cell>
          <cell r="D334">
            <v>30</v>
          </cell>
          <cell r="E334">
            <v>0.312</v>
          </cell>
          <cell r="F334">
            <v>29.376000000000001</v>
          </cell>
        </row>
        <row r="335">
          <cell r="C335" t="str">
            <v>STD</v>
          </cell>
          <cell r="D335">
            <v>30</v>
          </cell>
          <cell r="E335">
            <v>0.375</v>
          </cell>
          <cell r="F335">
            <v>29.25</v>
          </cell>
        </row>
        <row r="336">
          <cell r="C336" t="str">
            <v>XS</v>
          </cell>
          <cell r="D336">
            <v>30</v>
          </cell>
          <cell r="E336">
            <v>0.5</v>
          </cell>
          <cell r="F336">
            <v>29</v>
          </cell>
        </row>
        <row r="337">
          <cell r="C337">
            <v>20</v>
          </cell>
          <cell r="D337">
            <v>30</v>
          </cell>
          <cell r="E337">
            <v>0.5</v>
          </cell>
          <cell r="F337">
            <v>29</v>
          </cell>
        </row>
        <row r="338">
          <cell r="C338">
            <v>30</v>
          </cell>
          <cell r="D338">
            <v>30</v>
          </cell>
          <cell r="E338">
            <v>0.625</v>
          </cell>
          <cell r="F338">
            <v>28.75</v>
          </cell>
        </row>
        <row r="339">
          <cell r="E339">
            <v>0</v>
          </cell>
        </row>
        <row r="340">
          <cell r="C340">
            <v>10</v>
          </cell>
          <cell r="D340">
            <v>32</v>
          </cell>
          <cell r="E340">
            <v>0.312</v>
          </cell>
          <cell r="F340">
            <v>31.376000000000001</v>
          </cell>
        </row>
        <row r="341">
          <cell r="C341" t="str">
            <v>STD</v>
          </cell>
          <cell r="D341">
            <v>32</v>
          </cell>
          <cell r="E341">
            <v>0.375</v>
          </cell>
          <cell r="F341">
            <v>31.25</v>
          </cell>
        </row>
        <row r="342">
          <cell r="C342" t="str">
            <v>XS</v>
          </cell>
          <cell r="D342">
            <v>32</v>
          </cell>
          <cell r="E342">
            <v>0.5</v>
          </cell>
          <cell r="F342">
            <v>31</v>
          </cell>
        </row>
        <row r="343">
          <cell r="C343">
            <v>20</v>
          </cell>
          <cell r="D343">
            <v>32</v>
          </cell>
          <cell r="E343">
            <v>0.5</v>
          </cell>
          <cell r="F343">
            <v>31</v>
          </cell>
        </row>
        <row r="344">
          <cell r="C344">
            <v>30</v>
          </cell>
          <cell r="D344">
            <v>32</v>
          </cell>
          <cell r="E344">
            <v>0.625</v>
          </cell>
          <cell r="F344">
            <v>30.75</v>
          </cell>
        </row>
        <row r="345">
          <cell r="C345">
            <v>40</v>
          </cell>
          <cell r="D345">
            <v>32</v>
          </cell>
          <cell r="E345">
            <v>0.68799999999999994</v>
          </cell>
          <cell r="F345">
            <v>30.623999999999999</v>
          </cell>
        </row>
        <row r="346">
          <cell r="E346">
            <v>0</v>
          </cell>
        </row>
        <row r="347">
          <cell r="C347">
            <v>10</v>
          </cell>
          <cell r="D347">
            <v>34</v>
          </cell>
          <cell r="E347">
            <v>0.34399999999999997</v>
          </cell>
          <cell r="F347">
            <v>33.311999999999998</v>
          </cell>
        </row>
        <row r="348">
          <cell r="C348" t="str">
            <v>STD</v>
          </cell>
          <cell r="D348">
            <v>34</v>
          </cell>
          <cell r="E348">
            <v>0.375</v>
          </cell>
          <cell r="F348">
            <v>33.25</v>
          </cell>
        </row>
        <row r="349">
          <cell r="C349" t="str">
            <v>XS</v>
          </cell>
          <cell r="D349">
            <v>34</v>
          </cell>
          <cell r="E349">
            <v>0.5</v>
          </cell>
          <cell r="F349">
            <v>33</v>
          </cell>
        </row>
        <row r="350">
          <cell r="C350">
            <v>20</v>
          </cell>
          <cell r="D350">
            <v>34</v>
          </cell>
          <cell r="E350">
            <v>0.5</v>
          </cell>
          <cell r="F350">
            <v>33</v>
          </cell>
        </row>
        <row r="351">
          <cell r="C351">
            <v>30</v>
          </cell>
          <cell r="D351">
            <v>34</v>
          </cell>
          <cell r="E351">
            <v>0.625</v>
          </cell>
          <cell r="F351">
            <v>32.75</v>
          </cell>
        </row>
        <row r="352">
          <cell r="C352">
            <v>40</v>
          </cell>
          <cell r="D352">
            <v>34</v>
          </cell>
          <cell r="E352">
            <v>0.68799999999999994</v>
          </cell>
          <cell r="F352">
            <v>32.624000000000002</v>
          </cell>
        </row>
        <row r="353">
          <cell r="E353">
            <v>0</v>
          </cell>
        </row>
        <row r="354">
          <cell r="C354">
            <v>10</v>
          </cell>
          <cell r="D354">
            <v>36</v>
          </cell>
          <cell r="E354">
            <v>0.312</v>
          </cell>
          <cell r="F354">
            <v>35.375999999999998</v>
          </cell>
        </row>
        <row r="355">
          <cell r="C355" t="str">
            <v>STD</v>
          </cell>
          <cell r="D355">
            <v>36</v>
          </cell>
          <cell r="E355">
            <v>0.375</v>
          </cell>
          <cell r="F355">
            <v>35.25</v>
          </cell>
        </row>
        <row r="356">
          <cell r="C356" t="str">
            <v>XS</v>
          </cell>
          <cell r="D356">
            <v>36</v>
          </cell>
          <cell r="E356">
            <v>0.5</v>
          </cell>
          <cell r="F356">
            <v>35</v>
          </cell>
        </row>
        <row r="357">
          <cell r="C357">
            <v>20</v>
          </cell>
          <cell r="D357">
            <v>36</v>
          </cell>
          <cell r="E357">
            <v>0.5</v>
          </cell>
          <cell r="F357">
            <v>35</v>
          </cell>
        </row>
        <row r="358">
          <cell r="C358">
            <v>30</v>
          </cell>
          <cell r="D358">
            <v>36</v>
          </cell>
          <cell r="E358">
            <v>0.625</v>
          </cell>
          <cell r="F358">
            <v>34.75</v>
          </cell>
        </row>
        <row r="359">
          <cell r="C359">
            <v>40</v>
          </cell>
          <cell r="D359">
            <v>36</v>
          </cell>
          <cell r="E359">
            <v>0.75</v>
          </cell>
          <cell r="F359">
            <v>34.5</v>
          </cell>
        </row>
        <row r="360">
          <cell r="E360">
            <v>0</v>
          </cell>
        </row>
        <row r="361">
          <cell r="C361" t="str">
            <v>STD</v>
          </cell>
          <cell r="D361">
            <v>38</v>
          </cell>
          <cell r="E361">
            <v>0.375</v>
          </cell>
          <cell r="F361">
            <v>37.25</v>
          </cell>
        </row>
        <row r="362">
          <cell r="C362" t="str">
            <v>XS</v>
          </cell>
          <cell r="D362">
            <v>38</v>
          </cell>
          <cell r="E362">
            <v>0.5</v>
          </cell>
          <cell r="F362">
            <v>37</v>
          </cell>
        </row>
        <row r="363">
          <cell r="E363">
            <v>0</v>
          </cell>
        </row>
        <row r="364">
          <cell r="C364" t="str">
            <v>STD</v>
          </cell>
          <cell r="D364">
            <v>40</v>
          </cell>
          <cell r="E364">
            <v>0.375</v>
          </cell>
          <cell r="F364">
            <v>39.25</v>
          </cell>
        </row>
        <row r="365">
          <cell r="C365" t="str">
            <v>XS</v>
          </cell>
          <cell r="D365">
            <v>40</v>
          </cell>
          <cell r="E365">
            <v>0.5</v>
          </cell>
          <cell r="F365">
            <v>39</v>
          </cell>
        </row>
        <row r="366">
          <cell r="E366">
            <v>0</v>
          </cell>
        </row>
        <row r="367">
          <cell r="C367" t="str">
            <v>STD</v>
          </cell>
          <cell r="D367">
            <v>42</v>
          </cell>
          <cell r="E367">
            <v>0.375</v>
          </cell>
          <cell r="F367">
            <v>41.25</v>
          </cell>
        </row>
        <row r="368">
          <cell r="C368" t="str">
            <v>XS</v>
          </cell>
          <cell r="D368">
            <v>42</v>
          </cell>
          <cell r="E368">
            <v>0.5</v>
          </cell>
          <cell r="F368">
            <v>41</v>
          </cell>
        </row>
        <row r="369">
          <cell r="E369">
            <v>0</v>
          </cell>
        </row>
        <row r="370">
          <cell r="C370" t="str">
            <v>STD</v>
          </cell>
          <cell r="D370">
            <v>44</v>
          </cell>
          <cell r="E370">
            <v>0.375</v>
          </cell>
          <cell r="F370">
            <v>43.25</v>
          </cell>
        </row>
        <row r="371">
          <cell r="C371" t="str">
            <v>XS</v>
          </cell>
          <cell r="D371">
            <v>44</v>
          </cell>
          <cell r="E371">
            <v>0.5</v>
          </cell>
          <cell r="F371">
            <v>43</v>
          </cell>
        </row>
        <row r="372">
          <cell r="E372">
            <v>0</v>
          </cell>
        </row>
        <row r="373">
          <cell r="C373" t="str">
            <v>STD</v>
          </cell>
          <cell r="D373">
            <v>46</v>
          </cell>
          <cell r="E373">
            <v>0.375</v>
          </cell>
          <cell r="F373">
            <v>45.25</v>
          </cell>
        </row>
        <row r="374">
          <cell r="C374" t="str">
            <v>XS</v>
          </cell>
          <cell r="D374">
            <v>46</v>
          </cell>
          <cell r="E374">
            <v>0.5</v>
          </cell>
          <cell r="F374">
            <v>45</v>
          </cell>
        </row>
        <row r="375">
          <cell r="E375">
            <v>0</v>
          </cell>
        </row>
        <row r="376">
          <cell r="C376" t="str">
            <v>STD</v>
          </cell>
          <cell r="D376">
            <v>48</v>
          </cell>
          <cell r="E376">
            <v>0.375</v>
          </cell>
          <cell r="F376">
            <v>47.25</v>
          </cell>
        </row>
        <row r="377">
          <cell r="C377" t="str">
            <v>XS</v>
          </cell>
          <cell r="D377">
            <v>48</v>
          </cell>
          <cell r="E377">
            <v>0.5</v>
          </cell>
          <cell r="F377">
            <v>47</v>
          </cell>
        </row>
      </sheetData>
      <sheetData sheetId="4" refreshError="1">
        <row r="4">
          <cell r="A4">
            <v>1</v>
          </cell>
          <cell r="B4" t="str">
            <v xml:space="preserve">CONDENSATE </v>
          </cell>
          <cell r="C4">
            <v>12</v>
          </cell>
          <cell r="D4" t="str">
            <v>FPS</v>
          </cell>
          <cell r="E4">
            <v>3.6574215178299299</v>
          </cell>
          <cell r="F4" t="str">
            <v>M/SEC</v>
          </cell>
          <cell r="G4">
            <v>12</v>
          </cell>
          <cell r="H4" t="str">
            <v>fps</v>
          </cell>
        </row>
        <row r="5">
          <cell r="A5">
            <v>2</v>
          </cell>
          <cell r="B5" t="str">
            <v xml:space="preserve">HOT SUCTION </v>
          </cell>
          <cell r="C5" t="str">
            <v>8 - 12</v>
          </cell>
          <cell r="D5" t="str">
            <v>FPS</v>
          </cell>
          <cell r="E5">
            <v>3.6574215178299299</v>
          </cell>
          <cell r="F5" t="str">
            <v>M/SEC</v>
          </cell>
          <cell r="G5">
            <v>12</v>
          </cell>
          <cell r="H5" t="str">
            <v>fps</v>
          </cell>
        </row>
        <row r="6">
          <cell r="A6">
            <v>3</v>
          </cell>
          <cell r="B6" t="str">
            <v>HEATER DRAIN</v>
          </cell>
          <cell r="C6">
            <v>7</v>
          </cell>
          <cell r="D6" t="str">
            <v>FPS</v>
          </cell>
          <cell r="E6">
            <v>2.1334958854007922</v>
          </cell>
          <cell r="F6" t="str">
            <v>M/SEC</v>
          </cell>
          <cell r="G6">
            <v>7</v>
          </cell>
          <cell r="H6" t="str">
            <v>fps</v>
          </cell>
        </row>
        <row r="7">
          <cell r="A7">
            <v>4</v>
          </cell>
          <cell r="B7" t="str">
            <v>GENERAL SERVICE</v>
          </cell>
          <cell r="C7">
            <v>10</v>
          </cell>
          <cell r="D7" t="str">
            <v>FPS</v>
          </cell>
          <cell r="E7">
            <v>3.047851264858275</v>
          </cell>
          <cell r="F7" t="str">
            <v>M/SEC</v>
          </cell>
          <cell r="G7">
            <v>10</v>
          </cell>
          <cell r="H7" t="str">
            <v>fps</v>
          </cell>
        </row>
        <row r="8">
          <cell r="A8">
            <v>5</v>
          </cell>
          <cell r="B8" t="str">
            <v>CITY SERVICE</v>
          </cell>
          <cell r="C8">
            <v>7</v>
          </cell>
          <cell r="D8" t="str">
            <v>FPS</v>
          </cell>
          <cell r="E8">
            <v>2.1334958854007922</v>
          </cell>
          <cell r="F8" t="str">
            <v>M/SEC</v>
          </cell>
          <cell r="G8">
            <v>7</v>
          </cell>
          <cell r="H8" t="str">
            <v>fps</v>
          </cell>
        </row>
        <row r="9">
          <cell r="A9">
            <v>6</v>
          </cell>
          <cell r="B9" t="str">
            <v>CIRCULATING WATER</v>
          </cell>
          <cell r="C9" t="str">
            <v>8 -14</v>
          </cell>
          <cell r="D9" t="str">
            <v>FPS</v>
          </cell>
          <cell r="E9">
            <v>4.2669917708015843</v>
          </cell>
          <cell r="F9" t="str">
            <v>M/SEC</v>
          </cell>
          <cell r="G9">
            <v>14</v>
          </cell>
          <cell r="H9" t="str">
            <v>fps</v>
          </cell>
        </row>
        <row r="10">
          <cell r="A10">
            <v>7</v>
          </cell>
          <cell r="B10" t="str">
            <v xml:space="preserve">FUEL GAS </v>
          </cell>
          <cell r="C10" t="str">
            <v>8000 - 10000</v>
          </cell>
          <cell r="D10" t="str">
            <v>FPM</v>
          </cell>
          <cell r="E10">
            <v>50.797521080971244</v>
          </cell>
          <cell r="F10" t="str">
            <v>M/SEC</v>
          </cell>
          <cell r="G10">
            <v>166.66666666666666</v>
          </cell>
          <cell r="H10" t="str">
            <v>fps</v>
          </cell>
        </row>
        <row r="11">
          <cell r="A11">
            <v>8</v>
          </cell>
          <cell r="B11" t="str">
            <v>CONDESATE PUMP SUCTION</v>
          </cell>
          <cell r="C11" t="str">
            <v xml:space="preserve"> 3 - 4</v>
          </cell>
          <cell r="D11" t="str">
            <v>FPS</v>
          </cell>
          <cell r="E11">
            <v>1.2191405059433098</v>
          </cell>
          <cell r="F11" t="str">
            <v>M/SEC</v>
          </cell>
          <cell r="G11">
            <v>4</v>
          </cell>
          <cell r="H11" t="str">
            <v>fps</v>
          </cell>
        </row>
        <row r="12">
          <cell r="A12">
            <v>9</v>
          </cell>
          <cell r="B12" t="str">
            <v>STEAM TO FEED WATER HEATER</v>
          </cell>
          <cell r="C12" t="str">
            <v>&lt; 9000</v>
          </cell>
          <cell r="D12" t="str">
            <v>FPM</v>
          </cell>
          <cell r="E12">
            <v>45.720555961960493</v>
          </cell>
          <cell r="F12" t="str">
            <v>M/SEC</v>
          </cell>
          <cell r="G12">
            <v>150</v>
          </cell>
          <cell r="H12" t="str">
            <v>fps</v>
          </cell>
        </row>
        <row r="13">
          <cell r="A13">
            <v>10</v>
          </cell>
          <cell r="B13" t="str">
            <v>SUPERHEATED STEAM</v>
          </cell>
          <cell r="C13">
            <v>12000</v>
          </cell>
          <cell r="D13" t="str">
            <v>FPM</v>
          </cell>
          <cell r="E13">
            <v>60.960741282613995</v>
          </cell>
          <cell r="F13" t="str">
            <v>M/SEC</v>
          </cell>
          <cell r="G13">
            <v>200</v>
          </cell>
          <cell r="H13" t="str">
            <v>fps</v>
          </cell>
        </row>
        <row r="14">
          <cell r="A14">
            <v>11</v>
          </cell>
          <cell r="B14" t="str">
            <v>FEED WATER DISCHARGE</v>
          </cell>
          <cell r="C14">
            <v>12</v>
          </cell>
          <cell r="D14" t="str">
            <v>FPS</v>
          </cell>
          <cell r="E14">
            <v>3.6574215178299299</v>
          </cell>
          <cell r="F14" t="str">
            <v>M/SEC</v>
          </cell>
          <cell r="G14">
            <v>12</v>
          </cell>
          <cell r="H14" t="str">
            <v>fps</v>
          </cell>
        </row>
      </sheetData>
      <sheetData sheetId="5" refreshError="1"/>
      <sheetData sheetId="6" refreshError="1"/>
      <sheetData sheetId="7" refreshError="1"/>
      <sheetData sheetId="8" refreshError="1"/>
      <sheetData sheetId="9" refreshError="1">
        <row r="3">
          <cell r="A3">
            <v>1</v>
          </cell>
          <cell r="B3" t="str">
            <v>A106 Gr B</v>
          </cell>
          <cell r="C3" t="str">
            <v>A106 GR. B</v>
          </cell>
          <cell r="D3">
            <v>15</v>
          </cell>
          <cell r="E3">
            <v>15</v>
          </cell>
          <cell r="F3">
            <v>15</v>
          </cell>
          <cell r="G3">
            <v>15</v>
          </cell>
          <cell r="H3">
            <v>15</v>
          </cell>
          <cell r="I3">
            <v>15</v>
          </cell>
          <cell r="J3">
            <v>15</v>
          </cell>
          <cell r="K3">
            <v>15</v>
          </cell>
          <cell r="L3">
            <v>14.4</v>
          </cell>
          <cell r="M3">
            <v>13</v>
          </cell>
          <cell r="N3">
            <v>10.8</v>
          </cell>
          <cell r="O3" t="str">
            <v>NA</v>
          </cell>
          <cell r="P3" t="str">
            <v>NA</v>
          </cell>
          <cell r="Q3" t="str">
            <v>NA</v>
          </cell>
          <cell r="R3" t="str">
            <v>NA</v>
          </cell>
          <cell r="S3" t="str">
            <v>NA</v>
          </cell>
          <cell r="T3" t="str">
            <v>NA</v>
          </cell>
          <cell r="U3" t="str">
            <v>NA</v>
          </cell>
          <cell r="V3" t="str">
            <v>NA</v>
          </cell>
          <cell r="Z3">
            <v>4</v>
          </cell>
          <cell r="AA3">
            <v>-20</v>
          </cell>
        </row>
        <row r="4">
          <cell r="A4">
            <v>2</v>
          </cell>
          <cell r="B4" t="str">
            <v>A106 Gr C</v>
          </cell>
          <cell r="C4" t="str">
            <v>A106 GR. C</v>
          </cell>
          <cell r="D4">
            <v>17.5</v>
          </cell>
          <cell r="E4">
            <v>17.5</v>
          </cell>
          <cell r="F4">
            <v>17.5</v>
          </cell>
          <cell r="G4">
            <v>17.5</v>
          </cell>
          <cell r="H4">
            <v>17.5</v>
          </cell>
          <cell r="I4">
            <v>17.5</v>
          </cell>
          <cell r="J4">
            <v>17.5</v>
          </cell>
          <cell r="K4">
            <v>17.5</v>
          </cell>
          <cell r="L4">
            <v>16.600000000000001</v>
          </cell>
          <cell r="M4">
            <v>14.8</v>
          </cell>
          <cell r="N4">
            <v>12</v>
          </cell>
          <cell r="O4" t="str">
            <v>NA</v>
          </cell>
          <cell r="P4" t="str">
            <v>NA</v>
          </cell>
          <cell r="Q4" t="str">
            <v>NA</v>
          </cell>
          <cell r="R4" t="str">
            <v>NA</v>
          </cell>
          <cell r="S4" t="str">
            <v>NA</v>
          </cell>
          <cell r="T4" t="str">
            <v>NA</v>
          </cell>
          <cell r="U4" t="str">
            <v>NA</v>
          </cell>
          <cell r="V4" t="str">
            <v>NA</v>
          </cell>
          <cell r="Z4">
            <v>5</v>
          </cell>
          <cell r="AA4">
            <v>100</v>
          </cell>
        </row>
        <row r="5">
          <cell r="A5">
            <v>3</v>
          </cell>
          <cell r="B5" t="str">
            <v>A335 Gr P-11</v>
          </cell>
          <cell r="C5" t="str">
            <v>A335 GR.P11</v>
          </cell>
          <cell r="D5">
            <v>15</v>
          </cell>
          <cell r="E5">
            <v>15</v>
          </cell>
          <cell r="F5">
            <v>15</v>
          </cell>
          <cell r="G5">
            <v>15</v>
          </cell>
          <cell r="H5">
            <v>15</v>
          </cell>
          <cell r="I5">
            <v>15</v>
          </cell>
          <cell r="J5">
            <v>15</v>
          </cell>
          <cell r="K5">
            <v>15</v>
          </cell>
          <cell r="L5">
            <v>15</v>
          </cell>
          <cell r="M5">
            <v>14.8</v>
          </cell>
          <cell r="N5">
            <v>14.4</v>
          </cell>
          <cell r="O5">
            <v>14</v>
          </cell>
          <cell r="P5">
            <v>13.6</v>
          </cell>
          <cell r="Q5">
            <v>9.3000000000000007</v>
          </cell>
          <cell r="R5">
            <v>6.3</v>
          </cell>
          <cell r="S5">
            <v>4.2</v>
          </cell>
          <cell r="T5">
            <v>2.8</v>
          </cell>
          <cell r="U5">
            <v>0</v>
          </cell>
          <cell r="V5">
            <v>0</v>
          </cell>
          <cell r="Z5">
            <v>6</v>
          </cell>
          <cell r="AA5">
            <v>200</v>
          </cell>
        </row>
        <row r="6">
          <cell r="A6">
            <v>4</v>
          </cell>
          <cell r="B6" t="str">
            <v>A335 Gr P-22</v>
          </cell>
          <cell r="C6" t="str">
            <v>A335 GR.P22</v>
          </cell>
          <cell r="D6">
            <v>15</v>
          </cell>
          <cell r="E6">
            <v>15</v>
          </cell>
          <cell r="F6">
            <v>15</v>
          </cell>
          <cell r="G6">
            <v>15</v>
          </cell>
          <cell r="H6">
            <v>15</v>
          </cell>
          <cell r="I6">
            <v>15</v>
          </cell>
          <cell r="J6">
            <v>15</v>
          </cell>
          <cell r="K6">
            <v>15</v>
          </cell>
          <cell r="L6">
            <v>15</v>
          </cell>
          <cell r="M6">
            <v>15</v>
          </cell>
          <cell r="N6">
            <v>15</v>
          </cell>
          <cell r="O6">
            <v>14.4</v>
          </cell>
          <cell r="P6">
            <v>13.6</v>
          </cell>
          <cell r="Q6">
            <v>10.8</v>
          </cell>
          <cell r="R6">
            <v>8</v>
          </cell>
          <cell r="S6">
            <v>5.7</v>
          </cell>
          <cell r="T6">
            <v>3.8</v>
          </cell>
          <cell r="U6">
            <v>0</v>
          </cell>
          <cell r="V6">
            <v>0</v>
          </cell>
          <cell r="Z6">
            <v>7</v>
          </cell>
          <cell r="AA6">
            <v>300</v>
          </cell>
        </row>
        <row r="7">
          <cell r="A7">
            <v>5</v>
          </cell>
          <cell r="B7" t="str">
            <v>A335 GR.P5</v>
          </cell>
          <cell r="C7" t="str">
            <v>A335 GR.P5</v>
          </cell>
          <cell r="D7">
            <v>15</v>
          </cell>
          <cell r="E7">
            <v>15</v>
          </cell>
          <cell r="F7">
            <v>15</v>
          </cell>
          <cell r="G7">
            <v>14.5</v>
          </cell>
          <cell r="H7">
            <v>14.4</v>
          </cell>
          <cell r="I7">
            <v>14.4</v>
          </cell>
          <cell r="J7">
            <v>14.1</v>
          </cell>
          <cell r="K7">
            <v>13.9</v>
          </cell>
          <cell r="L7">
            <v>13.7</v>
          </cell>
          <cell r="M7">
            <v>13.2</v>
          </cell>
          <cell r="N7">
            <v>12.8</v>
          </cell>
          <cell r="O7">
            <v>12.1</v>
          </cell>
          <cell r="P7">
            <v>10.9</v>
          </cell>
          <cell r="Q7">
            <v>8</v>
          </cell>
          <cell r="R7">
            <v>5.8</v>
          </cell>
          <cell r="S7">
            <v>4.2</v>
          </cell>
          <cell r="T7">
            <v>2.9</v>
          </cell>
          <cell r="U7">
            <v>1.8</v>
          </cell>
          <cell r="V7">
            <v>1</v>
          </cell>
          <cell r="Z7">
            <v>8</v>
          </cell>
          <cell r="AA7">
            <v>400</v>
          </cell>
        </row>
        <row r="8">
          <cell r="A8">
            <v>6</v>
          </cell>
          <cell r="B8" t="str">
            <v>A335 Gr P-91</v>
          </cell>
          <cell r="C8" t="str">
            <v>A335 GR.P91</v>
          </cell>
          <cell r="D8">
            <v>21.3</v>
          </cell>
          <cell r="E8">
            <v>21.3</v>
          </cell>
          <cell r="F8">
            <v>21.3</v>
          </cell>
          <cell r="G8">
            <v>21.2</v>
          </cell>
          <cell r="H8">
            <v>21.2</v>
          </cell>
          <cell r="I8">
            <v>21.1</v>
          </cell>
          <cell r="J8">
            <v>20.8</v>
          </cell>
          <cell r="K8">
            <v>20.5</v>
          </cell>
          <cell r="L8">
            <v>20</v>
          </cell>
          <cell r="M8">
            <v>19.399999999999999</v>
          </cell>
          <cell r="N8">
            <v>18.7</v>
          </cell>
          <cell r="O8">
            <v>17.8</v>
          </cell>
          <cell r="P8">
            <v>16.7</v>
          </cell>
          <cell r="Q8">
            <v>15.5</v>
          </cell>
          <cell r="R8">
            <v>14.3</v>
          </cell>
          <cell r="S8">
            <v>12.9</v>
          </cell>
          <cell r="T8">
            <v>10.3</v>
          </cell>
          <cell r="U8">
            <v>7</v>
          </cell>
          <cell r="V8">
            <v>4.3</v>
          </cell>
          <cell r="Z8">
            <v>9</v>
          </cell>
          <cell r="AA8">
            <v>500</v>
          </cell>
        </row>
        <row r="9">
          <cell r="A9">
            <v>7</v>
          </cell>
          <cell r="B9" t="str">
            <v>A312 TP304</v>
          </cell>
          <cell r="C9" t="str">
            <v>A312 TP 304</v>
          </cell>
          <cell r="D9">
            <v>18.8</v>
          </cell>
          <cell r="E9">
            <v>18.8</v>
          </cell>
          <cell r="F9">
            <v>15.7</v>
          </cell>
          <cell r="G9">
            <v>14.1</v>
          </cell>
          <cell r="H9">
            <v>13</v>
          </cell>
          <cell r="I9">
            <v>12.2</v>
          </cell>
          <cell r="J9">
            <v>11.4</v>
          </cell>
          <cell r="K9">
            <v>11.3</v>
          </cell>
          <cell r="L9">
            <v>11.1</v>
          </cell>
          <cell r="M9">
            <v>10.8</v>
          </cell>
          <cell r="N9">
            <v>10.6</v>
          </cell>
          <cell r="O9">
            <v>10.4</v>
          </cell>
          <cell r="P9">
            <v>10.199999999999999</v>
          </cell>
          <cell r="Q9">
            <v>10</v>
          </cell>
          <cell r="R9">
            <v>9.8000000000000007</v>
          </cell>
          <cell r="S9">
            <v>9.5</v>
          </cell>
          <cell r="T9">
            <v>8.9</v>
          </cell>
          <cell r="U9">
            <v>7.7</v>
          </cell>
          <cell r="V9">
            <v>6.1</v>
          </cell>
          <cell r="Z9">
            <v>10</v>
          </cell>
          <cell r="AA9">
            <v>600</v>
          </cell>
        </row>
        <row r="10">
          <cell r="A10">
            <v>8</v>
          </cell>
          <cell r="B10" t="str">
            <v>A312 TP304LS</v>
          </cell>
          <cell r="C10" t="str">
            <v>A312 TP304LS</v>
          </cell>
          <cell r="D10">
            <v>15.7</v>
          </cell>
          <cell r="E10">
            <v>15.7</v>
          </cell>
          <cell r="F10">
            <v>13.4</v>
          </cell>
          <cell r="G10">
            <v>12</v>
          </cell>
          <cell r="H10">
            <v>11</v>
          </cell>
          <cell r="I10">
            <v>10.3</v>
          </cell>
          <cell r="J10">
            <v>9.6999999999999993</v>
          </cell>
          <cell r="K10">
            <v>9.5</v>
          </cell>
          <cell r="L10">
            <v>9.4</v>
          </cell>
          <cell r="M10">
            <v>9.1999999999999993</v>
          </cell>
          <cell r="N10">
            <v>9.1</v>
          </cell>
          <cell r="O10" t="str">
            <v>NA</v>
          </cell>
          <cell r="P10" t="str">
            <v>NA</v>
          </cell>
          <cell r="Q10" t="str">
            <v>NA</v>
          </cell>
          <cell r="R10" t="str">
            <v>NA</v>
          </cell>
          <cell r="S10" t="str">
            <v>NA</v>
          </cell>
          <cell r="T10" t="str">
            <v>NA</v>
          </cell>
          <cell r="U10" t="str">
            <v>NA</v>
          </cell>
          <cell r="V10" t="str">
            <v>NA</v>
          </cell>
          <cell r="Z10">
            <v>11</v>
          </cell>
          <cell r="AA10">
            <v>650</v>
          </cell>
        </row>
        <row r="11">
          <cell r="A11">
            <v>9</v>
          </cell>
          <cell r="B11" t="str">
            <v>A312 TP304LW</v>
          </cell>
          <cell r="C11" t="str">
            <v>A312 TP304LW</v>
          </cell>
          <cell r="D11">
            <v>13.3</v>
          </cell>
          <cell r="E11">
            <v>13.3</v>
          </cell>
          <cell r="F11">
            <v>11.4</v>
          </cell>
          <cell r="G11">
            <v>10.199999999999999</v>
          </cell>
          <cell r="H11">
            <v>9.3000000000000007</v>
          </cell>
          <cell r="I11">
            <v>8.6999999999999993</v>
          </cell>
          <cell r="J11">
            <v>8.3000000000000007</v>
          </cell>
          <cell r="K11">
            <v>8.1</v>
          </cell>
          <cell r="L11">
            <v>8</v>
          </cell>
          <cell r="M11">
            <v>7.8</v>
          </cell>
          <cell r="N11">
            <v>7.7</v>
          </cell>
          <cell r="O11" t="str">
            <v>NA</v>
          </cell>
          <cell r="P11" t="str">
            <v>NA</v>
          </cell>
          <cell r="Q11" t="str">
            <v>NA</v>
          </cell>
          <cell r="R11" t="str">
            <v>NA</v>
          </cell>
          <cell r="S11" t="str">
            <v>NA</v>
          </cell>
          <cell r="T11" t="str">
            <v>NA</v>
          </cell>
          <cell r="U11" t="str">
            <v>NA</v>
          </cell>
          <cell r="V11" t="str">
            <v>NA</v>
          </cell>
          <cell r="Z11">
            <v>12</v>
          </cell>
          <cell r="AA11">
            <v>700</v>
          </cell>
        </row>
        <row r="12">
          <cell r="A12">
            <v>10</v>
          </cell>
          <cell r="B12" t="str">
            <v>A358 304LCL2</v>
          </cell>
          <cell r="C12" t="str">
            <v>A358 304LCL2</v>
          </cell>
          <cell r="D12">
            <v>14.1</v>
          </cell>
          <cell r="E12">
            <v>14.1</v>
          </cell>
          <cell r="F12">
            <v>12.1</v>
          </cell>
          <cell r="G12">
            <v>10.8</v>
          </cell>
          <cell r="H12">
            <v>9.9</v>
          </cell>
          <cell r="I12">
            <v>9.3000000000000007</v>
          </cell>
          <cell r="J12">
            <v>8.6999999999999993</v>
          </cell>
          <cell r="K12">
            <v>8.6</v>
          </cell>
          <cell r="L12">
            <v>8.5</v>
          </cell>
          <cell r="M12">
            <v>8.3000000000000007</v>
          </cell>
          <cell r="N12">
            <v>8.1999999999999993</v>
          </cell>
          <cell r="O12" t="str">
            <v>NA</v>
          </cell>
          <cell r="P12" t="str">
            <v>NA</v>
          </cell>
          <cell r="Q12" t="str">
            <v>NA</v>
          </cell>
          <cell r="R12" t="str">
            <v>NA</v>
          </cell>
          <cell r="S12" t="str">
            <v>NA</v>
          </cell>
          <cell r="T12" t="str">
            <v>NA</v>
          </cell>
          <cell r="U12" t="str">
            <v>NA</v>
          </cell>
          <cell r="V12" t="str">
            <v>NA</v>
          </cell>
          <cell r="Z12">
            <v>13</v>
          </cell>
          <cell r="AA12">
            <v>750</v>
          </cell>
        </row>
        <row r="13">
          <cell r="A13">
            <v>11</v>
          </cell>
          <cell r="B13" t="str">
            <v>A312 TP316LS</v>
          </cell>
          <cell r="C13" t="str">
            <v>A312 TP316LS</v>
          </cell>
          <cell r="D13">
            <v>15.7</v>
          </cell>
          <cell r="E13">
            <v>15.7</v>
          </cell>
          <cell r="F13">
            <v>13.3</v>
          </cell>
          <cell r="G13">
            <v>11.9</v>
          </cell>
          <cell r="H13">
            <v>10.8</v>
          </cell>
          <cell r="I13">
            <v>10</v>
          </cell>
          <cell r="J13">
            <v>9.4</v>
          </cell>
          <cell r="K13">
            <v>9.1999999999999993</v>
          </cell>
          <cell r="L13">
            <v>9</v>
          </cell>
          <cell r="M13">
            <v>8.8000000000000007</v>
          </cell>
          <cell r="N13">
            <v>8.6</v>
          </cell>
          <cell r="O13">
            <v>8.4</v>
          </cell>
          <cell r="P13" t="str">
            <v>NA</v>
          </cell>
          <cell r="Q13" t="str">
            <v>NA</v>
          </cell>
          <cell r="R13" t="str">
            <v>NA</v>
          </cell>
          <cell r="S13" t="str">
            <v>NA</v>
          </cell>
          <cell r="T13" t="str">
            <v>NA</v>
          </cell>
          <cell r="U13" t="str">
            <v>NA</v>
          </cell>
          <cell r="V13" t="str">
            <v>NA</v>
          </cell>
          <cell r="Z13">
            <v>14</v>
          </cell>
          <cell r="AA13">
            <v>800</v>
          </cell>
        </row>
        <row r="14">
          <cell r="A14">
            <v>12</v>
          </cell>
          <cell r="B14" t="str">
            <v>A312 TP316</v>
          </cell>
          <cell r="C14" t="str">
            <v>A312 TP316S</v>
          </cell>
          <cell r="D14">
            <v>18.8</v>
          </cell>
          <cell r="E14">
            <v>18.8</v>
          </cell>
          <cell r="F14">
            <v>16.2</v>
          </cell>
          <cell r="G14">
            <v>14.6</v>
          </cell>
          <cell r="H14">
            <v>13.4</v>
          </cell>
          <cell r="I14">
            <v>12.5</v>
          </cell>
          <cell r="J14">
            <v>11.8</v>
          </cell>
          <cell r="K14">
            <v>11.6</v>
          </cell>
          <cell r="L14">
            <v>11.3</v>
          </cell>
          <cell r="M14">
            <v>11.2</v>
          </cell>
          <cell r="N14">
            <v>11</v>
          </cell>
          <cell r="O14">
            <v>10.9</v>
          </cell>
          <cell r="P14">
            <v>10.8</v>
          </cell>
          <cell r="Q14">
            <v>10.7</v>
          </cell>
          <cell r="R14">
            <v>10.6</v>
          </cell>
          <cell r="S14">
            <v>10.5</v>
          </cell>
          <cell r="T14">
            <v>10.3</v>
          </cell>
          <cell r="U14">
            <v>9.3000000000000007</v>
          </cell>
          <cell r="V14">
            <v>7.4</v>
          </cell>
          <cell r="Z14">
            <v>15</v>
          </cell>
          <cell r="AA14">
            <v>850</v>
          </cell>
        </row>
        <row r="15">
          <cell r="A15">
            <v>13</v>
          </cell>
          <cell r="B15" t="str">
            <v>A358 316CL1</v>
          </cell>
          <cell r="C15" t="str">
            <v>A358 316CL1</v>
          </cell>
          <cell r="D15">
            <v>18.8</v>
          </cell>
          <cell r="E15">
            <v>18.8</v>
          </cell>
          <cell r="F15">
            <v>16.2</v>
          </cell>
          <cell r="G15">
            <v>14.6</v>
          </cell>
          <cell r="H15">
            <v>13.4</v>
          </cell>
          <cell r="I15">
            <v>12.5</v>
          </cell>
          <cell r="J15">
            <v>11.8</v>
          </cell>
          <cell r="K15">
            <v>11.6</v>
          </cell>
          <cell r="L15">
            <v>11.3</v>
          </cell>
          <cell r="M15">
            <v>11.2</v>
          </cell>
          <cell r="N15">
            <v>11</v>
          </cell>
          <cell r="O15">
            <v>10.9</v>
          </cell>
          <cell r="P15">
            <v>10.8</v>
          </cell>
          <cell r="Q15">
            <v>10.7</v>
          </cell>
          <cell r="R15">
            <v>10.6</v>
          </cell>
          <cell r="S15">
            <v>10.5</v>
          </cell>
          <cell r="T15">
            <v>10.3</v>
          </cell>
          <cell r="U15">
            <v>9.3000000000000007</v>
          </cell>
          <cell r="V15">
            <v>7.4</v>
          </cell>
          <cell r="Z15">
            <v>16</v>
          </cell>
          <cell r="AA15">
            <v>900</v>
          </cell>
        </row>
        <row r="16">
          <cell r="A16">
            <v>14</v>
          </cell>
          <cell r="B16" t="str">
            <v>A358  304CL1</v>
          </cell>
          <cell r="C16" t="str">
            <v>A358  304CL1</v>
          </cell>
          <cell r="D16">
            <v>18.8</v>
          </cell>
          <cell r="E16">
            <v>18.8</v>
          </cell>
          <cell r="F16">
            <v>15.7</v>
          </cell>
          <cell r="G16">
            <v>14.1</v>
          </cell>
          <cell r="H16">
            <v>13</v>
          </cell>
          <cell r="I16">
            <v>12.2</v>
          </cell>
          <cell r="J16">
            <v>11.4</v>
          </cell>
          <cell r="K16">
            <v>11.3</v>
          </cell>
          <cell r="L16">
            <v>11.1</v>
          </cell>
          <cell r="M16">
            <v>10.8</v>
          </cell>
          <cell r="N16">
            <v>10.6</v>
          </cell>
          <cell r="O16">
            <v>10.4</v>
          </cell>
          <cell r="P16">
            <v>10.199999999999999</v>
          </cell>
          <cell r="Q16">
            <v>10</v>
          </cell>
          <cell r="R16">
            <v>9.8000000000000007</v>
          </cell>
          <cell r="S16">
            <v>9.5</v>
          </cell>
          <cell r="T16">
            <v>8.9</v>
          </cell>
          <cell r="U16">
            <v>7.7</v>
          </cell>
          <cell r="V16">
            <v>6.1</v>
          </cell>
          <cell r="Z16">
            <v>17</v>
          </cell>
          <cell r="AA16">
            <v>950</v>
          </cell>
        </row>
        <row r="17">
          <cell r="A17">
            <v>15</v>
          </cell>
          <cell r="B17" t="str">
            <v>A358  304CL2</v>
          </cell>
          <cell r="C17" t="str">
            <v>A358  304CL2</v>
          </cell>
          <cell r="D17">
            <v>16.899999999999999</v>
          </cell>
          <cell r="E17">
            <v>16.899999999999999</v>
          </cell>
          <cell r="F17">
            <v>14.1</v>
          </cell>
          <cell r="G17">
            <v>12.7</v>
          </cell>
          <cell r="H17">
            <v>11.7</v>
          </cell>
          <cell r="I17">
            <v>11</v>
          </cell>
          <cell r="J17">
            <v>10.3</v>
          </cell>
          <cell r="K17">
            <v>10.199999999999999</v>
          </cell>
          <cell r="L17">
            <v>10</v>
          </cell>
          <cell r="M17">
            <v>9.6999999999999993</v>
          </cell>
          <cell r="N17">
            <v>9.5</v>
          </cell>
          <cell r="O17">
            <v>9.4</v>
          </cell>
          <cell r="P17">
            <v>9.1999999999999993</v>
          </cell>
          <cell r="Q17">
            <v>9</v>
          </cell>
          <cell r="R17">
            <v>8.8000000000000007</v>
          </cell>
          <cell r="S17">
            <v>8.6</v>
          </cell>
          <cell r="T17">
            <v>8</v>
          </cell>
          <cell r="U17">
            <v>6.9</v>
          </cell>
          <cell r="V17">
            <v>5.5</v>
          </cell>
          <cell r="Z17">
            <v>18</v>
          </cell>
          <cell r="AA17">
            <v>1000</v>
          </cell>
        </row>
        <row r="18">
          <cell r="A18">
            <v>16</v>
          </cell>
          <cell r="B18" t="str">
            <v>A358  304LCL1</v>
          </cell>
          <cell r="C18" t="str">
            <v>A358  304LCL1</v>
          </cell>
          <cell r="D18">
            <v>15.7</v>
          </cell>
          <cell r="E18">
            <v>15.7</v>
          </cell>
          <cell r="F18">
            <v>13.4</v>
          </cell>
          <cell r="G18">
            <v>12</v>
          </cell>
          <cell r="H18">
            <v>11</v>
          </cell>
          <cell r="I18">
            <v>10.3</v>
          </cell>
          <cell r="J18">
            <v>9.6999999999999993</v>
          </cell>
          <cell r="K18">
            <v>9.5</v>
          </cell>
          <cell r="L18">
            <v>9.4</v>
          </cell>
          <cell r="M18">
            <v>9.1999999999999993</v>
          </cell>
          <cell r="N18">
            <v>9.1</v>
          </cell>
          <cell r="O18" t="str">
            <v>NA</v>
          </cell>
          <cell r="P18" t="str">
            <v>NA</v>
          </cell>
          <cell r="Q18" t="str">
            <v>NA</v>
          </cell>
          <cell r="R18" t="str">
            <v>NA</v>
          </cell>
          <cell r="S18" t="str">
            <v>NA</v>
          </cell>
          <cell r="T18" t="str">
            <v>NA</v>
          </cell>
          <cell r="U18" t="str">
            <v>NA</v>
          </cell>
          <cell r="V18" t="str">
            <v>NA</v>
          </cell>
          <cell r="Z18">
            <v>19</v>
          </cell>
          <cell r="AA18">
            <v>1050</v>
          </cell>
        </row>
        <row r="19">
          <cell r="A19">
            <v>17</v>
          </cell>
          <cell r="B19" t="str">
            <v>A53 Gr A (ERW)</v>
          </cell>
          <cell r="C19" t="str">
            <v>A53 Gr A</v>
          </cell>
          <cell r="D19">
            <v>10.199999999999999</v>
          </cell>
          <cell r="E19">
            <v>10.199999999999999</v>
          </cell>
          <cell r="F19">
            <v>10.199999999999999</v>
          </cell>
          <cell r="G19">
            <v>10.199999999999999</v>
          </cell>
          <cell r="H19">
            <v>10.199999999999999</v>
          </cell>
          <cell r="I19">
            <v>10.199999999999999</v>
          </cell>
          <cell r="J19">
            <v>10.199999999999999</v>
          </cell>
          <cell r="K19">
            <v>10.199999999999999</v>
          </cell>
          <cell r="L19">
            <v>9.9</v>
          </cell>
          <cell r="M19">
            <v>9.1</v>
          </cell>
          <cell r="N19">
            <v>7.7</v>
          </cell>
          <cell r="O19" t="str">
            <v>NA</v>
          </cell>
          <cell r="P19" t="str">
            <v>NA</v>
          </cell>
          <cell r="Q19" t="str">
            <v>NA</v>
          </cell>
          <cell r="R19" t="str">
            <v>NA</v>
          </cell>
          <cell r="S19" t="str">
            <v>NA</v>
          </cell>
          <cell r="T19" t="str">
            <v>NA</v>
          </cell>
          <cell r="U19" t="str">
            <v>NA</v>
          </cell>
          <cell r="V19" t="str">
            <v>NA</v>
          </cell>
          <cell r="Z19">
            <v>20</v>
          </cell>
          <cell r="AA19">
            <v>1100</v>
          </cell>
        </row>
        <row r="20">
          <cell r="A20">
            <v>18</v>
          </cell>
          <cell r="B20" t="str">
            <v>A53 Gr B (ERW)</v>
          </cell>
          <cell r="C20" t="str">
            <v>A53 Gr B</v>
          </cell>
          <cell r="D20">
            <v>12.8</v>
          </cell>
          <cell r="E20">
            <v>12.8</v>
          </cell>
          <cell r="F20">
            <v>12.8</v>
          </cell>
          <cell r="G20">
            <v>12.8</v>
          </cell>
          <cell r="H20">
            <v>12.8</v>
          </cell>
          <cell r="I20">
            <v>12.8</v>
          </cell>
          <cell r="J20">
            <v>12.8</v>
          </cell>
          <cell r="K20">
            <v>12.8</v>
          </cell>
          <cell r="L20">
            <v>12.2</v>
          </cell>
          <cell r="M20">
            <v>11</v>
          </cell>
          <cell r="N20">
            <v>9.1999999999999993</v>
          </cell>
          <cell r="O20" t="str">
            <v>NA</v>
          </cell>
          <cell r="P20" t="str">
            <v>NA</v>
          </cell>
          <cell r="Q20" t="str">
            <v>NA</v>
          </cell>
          <cell r="R20" t="str">
            <v>NA</v>
          </cell>
          <cell r="S20" t="str">
            <v>NA</v>
          </cell>
          <cell r="T20" t="str">
            <v>NA</v>
          </cell>
          <cell r="U20" t="str">
            <v>NA</v>
          </cell>
          <cell r="V20" t="str">
            <v>NA</v>
          </cell>
          <cell r="Z20">
            <v>21</v>
          </cell>
          <cell r="AA20">
            <v>1150</v>
          </cell>
        </row>
        <row r="21">
          <cell r="A21">
            <v>19</v>
          </cell>
          <cell r="B21" t="str">
            <v>A672 Gr B60</v>
          </cell>
          <cell r="C21" t="str">
            <v>A672 Gr B60</v>
          </cell>
          <cell r="D21">
            <v>15</v>
          </cell>
          <cell r="E21">
            <v>15</v>
          </cell>
          <cell r="F21">
            <v>15</v>
          </cell>
          <cell r="G21">
            <v>15</v>
          </cell>
          <cell r="H21">
            <v>15</v>
          </cell>
          <cell r="I21">
            <v>15</v>
          </cell>
          <cell r="J21">
            <v>15</v>
          </cell>
          <cell r="K21">
            <v>15</v>
          </cell>
          <cell r="L21">
            <v>14.4</v>
          </cell>
          <cell r="M21">
            <v>13</v>
          </cell>
          <cell r="N21">
            <v>10.8</v>
          </cell>
          <cell r="O21" t="str">
            <v>NA</v>
          </cell>
          <cell r="P21" t="str">
            <v>NA</v>
          </cell>
          <cell r="Q21" t="str">
            <v>NA</v>
          </cell>
          <cell r="R21" t="str">
            <v>NA</v>
          </cell>
          <cell r="S21" t="str">
            <v>NA</v>
          </cell>
          <cell r="T21" t="str">
            <v>NA</v>
          </cell>
          <cell r="U21" t="str">
            <v>NA</v>
          </cell>
          <cell r="V21" t="str">
            <v>NA</v>
          </cell>
          <cell r="Z21">
            <v>22</v>
          </cell>
          <cell r="AA21">
            <v>1200</v>
          </cell>
        </row>
        <row r="22">
          <cell r="A22">
            <v>20</v>
          </cell>
          <cell r="B22" t="str">
            <v>A672 CL22 B70</v>
          </cell>
          <cell r="C22" t="str">
            <v>A672 CL22 B70</v>
          </cell>
          <cell r="D22">
            <v>17.5</v>
          </cell>
          <cell r="E22">
            <v>17.5</v>
          </cell>
          <cell r="F22">
            <v>17.5</v>
          </cell>
          <cell r="G22">
            <v>17.5</v>
          </cell>
          <cell r="H22">
            <v>17.5</v>
          </cell>
          <cell r="I22">
            <v>17.5</v>
          </cell>
          <cell r="J22">
            <v>17.5</v>
          </cell>
          <cell r="K22">
            <v>17.5</v>
          </cell>
          <cell r="L22">
            <v>16.600000000000001</v>
          </cell>
          <cell r="M22">
            <v>14.8</v>
          </cell>
          <cell r="N22">
            <v>12</v>
          </cell>
          <cell r="O22" t="str">
            <v>NA</v>
          </cell>
          <cell r="P22" t="str">
            <v>NA</v>
          </cell>
          <cell r="Q22" t="str">
            <v>NA</v>
          </cell>
          <cell r="R22" t="str">
            <v>NA</v>
          </cell>
          <cell r="S22" t="str">
            <v>NA</v>
          </cell>
          <cell r="T22" t="str">
            <v>NA</v>
          </cell>
          <cell r="U22" t="str">
            <v>NA</v>
          </cell>
          <cell r="V22" t="str">
            <v>NA</v>
          </cell>
        </row>
        <row r="23">
          <cell r="A23">
            <v>21</v>
          </cell>
          <cell r="B23" t="str">
            <v>A672 CL23 B70</v>
          </cell>
          <cell r="C23" t="str">
            <v>A672 CL23 B70</v>
          </cell>
          <cell r="D23">
            <v>15.8</v>
          </cell>
          <cell r="E23">
            <v>15.8</v>
          </cell>
          <cell r="F23">
            <v>15.8</v>
          </cell>
          <cell r="G23">
            <v>15.8</v>
          </cell>
          <cell r="H23">
            <v>15.8</v>
          </cell>
          <cell r="I23">
            <v>15.8</v>
          </cell>
          <cell r="J23">
            <v>15.8</v>
          </cell>
          <cell r="K23">
            <v>15.8</v>
          </cell>
          <cell r="L23">
            <v>14.9</v>
          </cell>
          <cell r="M23">
            <v>13.3</v>
          </cell>
          <cell r="N23">
            <v>10.8</v>
          </cell>
          <cell r="O23" t="str">
            <v>NA</v>
          </cell>
          <cell r="P23" t="str">
            <v>NA</v>
          </cell>
          <cell r="Q23" t="str">
            <v>NA</v>
          </cell>
          <cell r="R23" t="str">
            <v>NA</v>
          </cell>
          <cell r="S23" t="str">
            <v>NA</v>
          </cell>
          <cell r="T23" t="str">
            <v>NA</v>
          </cell>
          <cell r="U23" t="str">
            <v>NA</v>
          </cell>
          <cell r="V23" t="str">
            <v>NA</v>
          </cell>
        </row>
        <row r="24">
          <cell r="A24">
            <v>22</v>
          </cell>
          <cell r="B24" t="str">
            <v>A691 1.25Cr CL22</v>
          </cell>
          <cell r="C24" t="str">
            <v>A691 1.25Cr CL22</v>
          </cell>
          <cell r="D24">
            <v>15</v>
          </cell>
          <cell r="E24">
            <v>15</v>
          </cell>
          <cell r="F24">
            <v>15</v>
          </cell>
          <cell r="G24">
            <v>15</v>
          </cell>
          <cell r="H24">
            <v>15</v>
          </cell>
          <cell r="I24">
            <v>15</v>
          </cell>
          <cell r="J24">
            <v>15</v>
          </cell>
          <cell r="K24">
            <v>15</v>
          </cell>
          <cell r="L24">
            <v>15</v>
          </cell>
          <cell r="M24">
            <v>15</v>
          </cell>
          <cell r="N24">
            <v>15</v>
          </cell>
          <cell r="O24">
            <v>14.6</v>
          </cell>
          <cell r="P24">
            <v>13.7</v>
          </cell>
          <cell r="Q24">
            <v>9.3000000000000007</v>
          </cell>
          <cell r="R24">
            <v>6.3</v>
          </cell>
          <cell r="S24">
            <v>4.2</v>
          </cell>
          <cell r="T24">
            <v>2.8</v>
          </cell>
          <cell r="U24" t="str">
            <v>NA</v>
          </cell>
          <cell r="V24" t="str">
            <v>NA</v>
          </cell>
        </row>
        <row r="25">
          <cell r="A25">
            <v>23</v>
          </cell>
          <cell r="B25" t="str">
            <v>A691  2.25Cr CL22</v>
          </cell>
          <cell r="C25" t="str">
            <v>A691  2.25Cr CL22</v>
          </cell>
          <cell r="D25">
            <v>15</v>
          </cell>
          <cell r="E25">
            <v>15</v>
          </cell>
          <cell r="F25">
            <v>15</v>
          </cell>
          <cell r="G25">
            <v>15</v>
          </cell>
          <cell r="H25">
            <v>15</v>
          </cell>
          <cell r="I25">
            <v>15</v>
          </cell>
          <cell r="J25">
            <v>15</v>
          </cell>
          <cell r="K25">
            <v>15</v>
          </cell>
          <cell r="L25">
            <v>15</v>
          </cell>
          <cell r="M25">
            <v>15</v>
          </cell>
          <cell r="N25">
            <v>15</v>
          </cell>
          <cell r="O25">
            <v>14.4</v>
          </cell>
          <cell r="P25">
            <v>13.6</v>
          </cell>
          <cell r="Q25">
            <v>10.8</v>
          </cell>
          <cell r="R25">
            <v>8</v>
          </cell>
          <cell r="S25">
            <v>5.7</v>
          </cell>
          <cell r="T25">
            <v>3.8</v>
          </cell>
          <cell r="U25" t="str">
            <v>NA</v>
          </cell>
          <cell r="V25" t="str">
            <v>NA</v>
          </cell>
        </row>
        <row r="26">
          <cell r="A26">
            <v>24</v>
          </cell>
          <cell r="B26" t="str">
            <v>A691  5Cr CL22</v>
          </cell>
          <cell r="C26" t="str">
            <v>A691  5Cr CL22</v>
          </cell>
          <cell r="D26">
            <v>14.4</v>
          </cell>
          <cell r="E26">
            <v>14.4</v>
          </cell>
          <cell r="F26">
            <v>14.4</v>
          </cell>
          <cell r="G26">
            <v>14.4</v>
          </cell>
          <cell r="H26">
            <v>14.4</v>
          </cell>
          <cell r="I26">
            <v>14.4</v>
          </cell>
          <cell r="J26">
            <v>14.1</v>
          </cell>
          <cell r="K26">
            <v>13.9</v>
          </cell>
          <cell r="L26">
            <v>13.7</v>
          </cell>
          <cell r="M26">
            <v>13.2</v>
          </cell>
          <cell r="N26">
            <v>12.8</v>
          </cell>
          <cell r="O26">
            <v>12.1</v>
          </cell>
          <cell r="P26">
            <v>10.9</v>
          </cell>
          <cell r="Q26">
            <v>8</v>
          </cell>
          <cell r="R26">
            <v>5.8</v>
          </cell>
          <cell r="S26">
            <v>4.2</v>
          </cell>
          <cell r="T26">
            <v>2.9</v>
          </cell>
          <cell r="U26">
            <v>1.8</v>
          </cell>
          <cell r="V26">
            <v>1</v>
          </cell>
        </row>
        <row r="27">
          <cell r="A27">
            <v>25</v>
          </cell>
          <cell r="B27" t="str">
            <v>A211  A570-40</v>
          </cell>
          <cell r="C27" t="str">
            <v>A211  A570-40</v>
          </cell>
          <cell r="D27">
            <v>10.3</v>
          </cell>
          <cell r="E27">
            <v>10.3</v>
          </cell>
          <cell r="F27">
            <v>10.3</v>
          </cell>
          <cell r="G27" t="str">
            <v>NA</v>
          </cell>
          <cell r="H27" t="str">
            <v>NA</v>
          </cell>
          <cell r="I27" t="str">
            <v>NA</v>
          </cell>
          <cell r="J27" t="str">
            <v>NA</v>
          </cell>
          <cell r="K27" t="str">
            <v>NA</v>
          </cell>
          <cell r="L27" t="str">
            <v>NA</v>
          </cell>
          <cell r="M27" t="str">
            <v>NA</v>
          </cell>
          <cell r="N27" t="str">
            <v>NA</v>
          </cell>
          <cell r="O27" t="str">
            <v>NA</v>
          </cell>
          <cell r="P27" t="str">
            <v>NA</v>
          </cell>
          <cell r="Q27" t="str">
            <v>NA</v>
          </cell>
          <cell r="R27" t="str">
            <v>NA</v>
          </cell>
          <cell r="S27" t="str">
            <v>NA</v>
          </cell>
          <cell r="T27" t="str">
            <v>NA</v>
          </cell>
          <cell r="U27" t="str">
            <v>NA</v>
          </cell>
          <cell r="V27" t="str">
            <v>NA</v>
          </cell>
        </row>
        <row r="28">
          <cell r="A28">
            <v>26</v>
          </cell>
          <cell r="B28" t="str">
            <v>A134  A283C</v>
          </cell>
          <cell r="C28" t="str">
            <v>A134  A283C</v>
          </cell>
          <cell r="D28">
            <v>11</v>
          </cell>
          <cell r="E28">
            <v>11</v>
          </cell>
          <cell r="F28">
            <v>11</v>
          </cell>
          <cell r="G28">
            <v>11</v>
          </cell>
          <cell r="H28">
            <v>11</v>
          </cell>
          <cell r="I28">
            <v>11</v>
          </cell>
          <cell r="J28">
            <v>11</v>
          </cell>
          <cell r="K28">
            <v>11</v>
          </cell>
          <cell r="L28" t="str">
            <v>NA</v>
          </cell>
          <cell r="M28" t="str">
            <v>NA</v>
          </cell>
          <cell r="N28" t="str">
            <v>NA</v>
          </cell>
          <cell r="O28" t="str">
            <v>NA</v>
          </cell>
          <cell r="P28" t="str">
            <v>NA</v>
          </cell>
          <cell r="Q28" t="str">
            <v>NA</v>
          </cell>
          <cell r="R28" t="str">
            <v>NA</v>
          </cell>
          <cell r="S28" t="str">
            <v>NA</v>
          </cell>
          <cell r="T28" t="str">
            <v>NA</v>
          </cell>
          <cell r="U28" t="str">
            <v>NA</v>
          </cell>
          <cell r="V28" t="str">
            <v>NA</v>
          </cell>
        </row>
        <row r="29">
          <cell r="A29">
            <v>27</v>
          </cell>
          <cell r="B29" t="str">
            <v>A283  GR.C</v>
          </cell>
          <cell r="C29" t="str">
            <v>A283  GR.C</v>
          </cell>
          <cell r="D29">
            <v>12.7</v>
          </cell>
          <cell r="E29">
            <v>12.7</v>
          </cell>
          <cell r="F29">
            <v>12.7</v>
          </cell>
          <cell r="G29">
            <v>12.7</v>
          </cell>
          <cell r="H29">
            <v>12.7</v>
          </cell>
          <cell r="I29">
            <v>12.7</v>
          </cell>
          <cell r="J29">
            <v>12.7</v>
          </cell>
          <cell r="K29">
            <v>12.7</v>
          </cell>
          <cell r="L29" t="str">
            <v>NA</v>
          </cell>
          <cell r="M29" t="str">
            <v>NA</v>
          </cell>
          <cell r="N29" t="str">
            <v>NA</v>
          </cell>
          <cell r="O29" t="str">
            <v>NA</v>
          </cell>
          <cell r="P29" t="str">
            <v>NA</v>
          </cell>
          <cell r="Q29" t="str">
            <v>NA</v>
          </cell>
          <cell r="R29" t="str">
            <v>NA</v>
          </cell>
          <cell r="S29" t="str">
            <v>NA</v>
          </cell>
          <cell r="T29" t="str">
            <v>NA</v>
          </cell>
          <cell r="U29" t="str">
            <v>NA</v>
          </cell>
          <cell r="V29" t="str">
            <v>NA</v>
          </cell>
        </row>
        <row r="30">
          <cell r="A30">
            <v>28</v>
          </cell>
          <cell r="B30" t="str">
            <v>A139 GR.B</v>
          </cell>
          <cell r="C30" t="str">
            <v>A139 GR.B</v>
          </cell>
          <cell r="D30">
            <v>12</v>
          </cell>
          <cell r="E30">
            <v>12</v>
          </cell>
          <cell r="F30">
            <v>12</v>
          </cell>
          <cell r="G30">
            <v>12</v>
          </cell>
          <cell r="H30">
            <v>12</v>
          </cell>
          <cell r="I30">
            <v>12</v>
          </cell>
          <cell r="J30">
            <v>12</v>
          </cell>
          <cell r="K30">
            <v>12</v>
          </cell>
          <cell r="L30">
            <v>11.5</v>
          </cell>
          <cell r="M30">
            <v>10.4</v>
          </cell>
          <cell r="N30">
            <v>8.6</v>
          </cell>
          <cell r="O30" t="str">
            <v>NA</v>
          </cell>
          <cell r="P30" t="str">
            <v>NA</v>
          </cell>
          <cell r="Q30" t="str">
            <v>NA</v>
          </cell>
          <cell r="R30" t="str">
            <v>NA</v>
          </cell>
          <cell r="S30" t="str">
            <v>NA</v>
          </cell>
          <cell r="T30" t="str">
            <v>NA</v>
          </cell>
          <cell r="U30" t="str">
            <v>NA</v>
          </cell>
          <cell r="V30" t="str">
            <v>NA</v>
          </cell>
        </row>
        <row r="31">
          <cell r="A31">
            <v>29</v>
          </cell>
          <cell r="B31" t="str">
            <v>API  5L  GR.B</v>
          </cell>
          <cell r="C31" t="str">
            <v>API  5L  GR.B</v>
          </cell>
          <cell r="D31">
            <v>15</v>
          </cell>
          <cell r="E31">
            <v>15</v>
          </cell>
          <cell r="F31">
            <v>15</v>
          </cell>
          <cell r="G31">
            <v>15</v>
          </cell>
          <cell r="H31">
            <v>15</v>
          </cell>
          <cell r="I31">
            <v>15</v>
          </cell>
          <cell r="J31">
            <v>15</v>
          </cell>
          <cell r="K31">
            <v>15</v>
          </cell>
          <cell r="L31">
            <v>14.4</v>
          </cell>
          <cell r="M31">
            <v>13</v>
          </cell>
          <cell r="N31">
            <v>10.8</v>
          </cell>
          <cell r="O31" t="str">
            <v>NA</v>
          </cell>
          <cell r="P31" t="str">
            <v>NA</v>
          </cell>
          <cell r="Q31" t="str">
            <v>NA</v>
          </cell>
          <cell r="R31" t="str">
            <v>NA</v>
          </cell>
          <cell r="S31" t="str">
            <v>NA</v>
          </cell>
          <cell r="T31" t="str">
            <v>NA</v>
          </cell>
          <cell r="U31" t="str">
            <v>NA</v>
          </cell>
          <cell r="V31" t="str">
            <v>NA</v>
          </cell>
        </row>
        <row r="32">
          <cell r="A32">
            <v>30</v>
          </cell>
          <cell r="B32" t="str">
            <v>A312 TP 321S</v>
          </cell>
          <cell r="C32" t="str">
            <v>A312 TP 321S</v>
          </cell>
          <cell r="D32">
            <v>18.8</v>
          </cell>
          <cell r="E32">
            <v>18.8</v>
          </cell>
          <cell r="F32">
            <v>15.9</v>
          </cell>
          <cell r="G32">
            <v>14.2</v>
          </cell>
          <cell r="H32">
            <v>12.9</v>
          </cell>
          <cell r="I32">
            <v>12</v>
          </cell>
          <cell r="J32">
            <v>11.4</v>
          </cell>
          <cell r="K32">
            <v>11.2</v>
          </cell>
          <cell r="L32">
            <v>11</v>
          </cell>
          <cell r="M32">
            <v>10.9</v>
          </cell>
          <cell r="N32">
            <v>10.8</v>
          </cell>
          <cell r="O32">
            <v>10.7</v>
          </cell>
          <cell r="P32">
            <v>10.6</v>
          </cell>
          <cell r="Q32">
            <v>10.6</v>
          </cell>
          <cell r="R32">
            <v>10.4</v>
          </cell>
          <cell r="S32">
            <v>9.1999999999999993</v>
          </cell>
          <cell r="T32">
            <v>6.9</v>
          </cell>
          <cell r="U32">
            <v>5</v>
          </cell>
          <cell r="V32">
            <v>3.6</v>
          </cell>
        </row>
        <row r="33">
          <cell r="A33">
            <v>31</v>
          </cell>
          <cell r="B33" t="str">
            <v>A358 321CL1</v>
          </cell>
          <cell r="C33" t="str">
            <v>A358 321CL1</v>
          </cell>
          <cell r="D33">
            <v>18.8</v>
          </cell>
          <cell r="E33">
            <v>18.8</v>
          </cell>
          <cell r="F33">
            <v>15.9</v>
          </cell>
          <cell r="G33">
            <v>14.2</v>
          </cell>
          <cell r="H33">
            <v>12.9</v>
          </cell>
          <cell r="I33">
            <v>12</v>
          </cell>
          <cell r="J33">
            <v>11.4</v>
          </cell>
          <cell r="K33">
            <v>11.2</v>
          </cell>
          <cell r="L33">
            <v>11</v>
          </cell>
          <cell r="M33">
            <v>10.9</v>
          </cell>
          <cell r="N33">
            <v>10.8</v>
          </cell>
          <cell r="O33">
            <v>10.7</v>
          </cell>
          <cell r="P33">
            <v>10.6</v>
          </cell>
          <cell r="Q33">
            <v>10.6</v>
          </cell>
          <cell r="R33">
            <v>10.4</v>
          </cell>
          <cell r="S33">
            <v>9.1999999999999993</v>
          </cell>
          <cell r="T33">
            <v>6.9</v>
          </cell>
          <cell r="U33">
            <v>5</v>
          </cell>
          <cell r="V33">
            <v>3.6</v>
          </cell>
        </row>
        <row r="34">
          <cell r="A34">
            <v>32</v>
          </cell>
          <cell r="B34" t="str">
            <v>IS 3589 GR. Fe330 S</v>
          </cell>
          <cell r="C34" t="str">
            <v>IS 3589 GR. Fe330 S</v>
          </cell>
          <cell r="D34">
            <v>11.9655</v>
          </cell>
          <cell r="E34">
            <v>11.9655</v>
          </cell>
          <cell r="F34">
            <v>11.9655</v>
          </cell>
          <cell r="G34">
            <v>11.9655</v>
          </cell>
          <cell r="H34">
            <v>11.9655</v>
          </cell>
          <cell r="I34">
            <v>11.9655</v>
          </cell>
          <cell r="J34">
            <v>11.9655</v>
          </cell>
          <cell r="K34">
            <v>11.9655</v>
          </cell>
          <cell r="L34" t="str">
            <v>NA</v>
          </cell>
          <cell r="M34" t="str">
            <v>NA</v>
          </cell>
          <cell r="N34" t="str">
            <v>NA</v>
          </cell>
          <cell r="O34" t="str">
            <v>NA</v>
          </cell>
          <cell r="P34" t="str">
            <v>NA</v>
          </cell>
          <cell r="Q34" t="str">
            <v>NA</v>
          </cell>
          <cell r="R34" t="str">
            <v>NA</v>
          </cell>
          <cell r="S34" t="str">
            <v>NA</v>
          </cell>
          <cell r="T34" t="str">
            <v>NA</v>
          </cell>
          <cell r="U34" t="str">
            <v>NA</v>
          </cell>
          <cell r="V34" t="str">
            <v>NA</v>
          </cell>
        </row>
        <row r="35">
          <cell r="A35">
            <v>33</v>
          </cell>
          <cell r="B35" t="str">
            <v>IS 3589 GR. Fe410 S</v>
          </cell>
          <cell r="C35" t="str">
            <v>IS 3589 GR. Fe410 S</v>
          </cell>
          <cell r="D35">
            <v>14.866250000000001</v>
          </cell>
          <cell r="E35">
            <v>14.866250000000001</v>
          </cell>
          <cell r="F35">
            <v>14.866250000000001</v>
          </cell>
          <cell r="G35">
            <v>14.866250000000001</v>
          </cell>
          <cell r="H35">
            <v>14.866250000000001</v>
          </cell>
          <cell r="I35">
            <v>14.866250000000001</v>
          </cell>
          <cell r="J35">
            <v>14.866250000000001</v>
          </cell>
          <cell r="K35">
            <v>14.866250000000001</v>
          </cell>
          <cell r="L35" t="str">
            <v>NA</v>
          </cell>
          <cell r="M35" t="str">
            <v>NA</v>
          </cell>
          <cell r="N35" t="str">
            <v>NA</v>
          </cell>
          <cell r="O35" t="str">
            <v>NA</v>
          </cell>
          <cell r="P35" t="str">
            <v>NA</v>
          </cell>
          <cell r="Q35" t="str">
            <v>NA</v>
          </cell>
          <cell r="R35" t="str">
            <v>NA</v>
          </cell>
          <cell r="S35" t="str">
            <v>NA</v>
          </cell>
          <cell r="T35" t="str">
            <v>NA</v>
          </cell>
          <cell r="U35" t="str">
            <v>NA</v>
          </cell>
          <cell r="V35" t="str">
            <v>NA</v>
          </cell>
        </row>
        <row r="36">
          <cell r="A36">
            <v>34</v>
          </cell>
          <cell r="B36" t="str">
            <v>IS 3589 GR. Fe450 S</v>
          </cell>
          <cell r="C36" t="str">
            <v>IS 3589 GR. Fe450 S</v>
          </cell>
          <cell r="D36">
            <v>16.316749999999999</v>
          </cell>
          <cell r="E36">
            <v>16.316749999999999</v>
          </cell>
          <cell r="F36">
            <v>16.316749999999999</v>
          </cell>
          <cell r="G36">
            <v>16.316749999999999</v>
          </cell>
          <cell r="H36">
            <v>16.316749999999999</v>
          </cell>
          <cell r="I36">
            <v>16.316749999999999</v>
          </cell>
          <cell r="J36">
            <v>16.316749999999999</v>
          </cell>
          <cell r="K36">
            <v>16.316749999999999</v>
          </cell>
          <cell r="L36" t="str">
            <v>NA</v>
          </cell>
          <cell r="M36" t="str">
            <v>NA</v>
          </cell>
          <cell r="N36" t="str">
            <v>NA</v>
          </cell>
          <cell r="O36" t="str">
            <v>NA</v>
          </cell>
          <cell r="P36" t="str">
            <v>NA</v>
          </cell>
          <cell r="Q36" t="str">
            <v>NA</v>
          </cell>
          <cell r="R36" t="str">
            <v>NA</v>
          </cell>
          <cell r="S36" t="str">
            <v>NA</v>
          </cell>
          <cell r="T36" t="str">
            <v>NA</v>
          </cell>
          <cell r="U36" t="str">
            <v>NA</v>
          </cell>
          <cell r="V36" t="str">
            <v>NA</v>
          </cell>
        </row>
        <row r="37">
          <cell r="A37">
            <v>35</v>
          </cell>
          <cell r="B37" t="str">
            <v>IS 3589 GR. Fe330 ERW</v>
          </cell>
          <cell r="C37" t="str">
            <v>IS 3589 GR. Fe330 ERW</v>
          </cell>
          <cell r="D37">
            <v>10.170675000000001</v>
          </cell>
          <cell r="E37">
            <v>10.170675000000001</v>
          </cell>
          <cell r="F37">
            <v>10.170675000000001</v>
          </cell>
          <cell r="G37">
            <v>10.170675000000001</v>
          </cell>
          <cell r="H37">
            <v>10.170675000000001</v>
          </cell>
          <cell r="I37">
            <v>10.170675000000001</v>
          </cell>
          <cell r="J37">
            <v>10.170675000000001</v>
          </cell>
          <cell r="K37">
            <v>10.170675000000001</v>
          </cell>
          <cell r="L37" t="str">
            <v>NA</v>
          </cell>
          <cell r="M37" t="str">
            <v>NA</v>
          </cell>
          <cell r="N37" t="str">
            <v>NA</v>
          </cell>
          <cell r="O37" t="str">
            <v>NA</v>
          </cell>
          <cell r="P37" t="str">
            <v>NA</v>
          </cell>
          <cell r="Q37" t="str">
            <v>NA</v>
          </cell>
          <cell r="R37" t="str">
            <v>NA</v>
          </cell>
          <cell r="S37" t="str">
            <v>NA</v>
          </cell>
          <cell r="T37" t="str">
            <v>NA</v>
          </cell>
          <cell r="U37" t="str">
            <v>NA</v>
          </cell>
          <cell r="V37" t="str">
            <v>NA</v>
          </cell>
        </row>
        <row r="38">
          <cell r="A38">
            <v>36</v>
          </cell>
          <cell r="B38" t="str">
            <v>IS 3589 GR. Fe410 ERW</v>
          </cell>
          <cell r="C38" t="str">
            <v>IS 3589 GR. Fe410 ERW</v>
          </cell>
          <cell r="D38">
            <v>12.636312500000001</v>
          </cell>
          <cell r="E38">
            <v>12.636312500000001</v>
          </cell>
          <cell r="F38">
            <v>12.636312500000001</v>
          </cell>
          <cell r="G38">
            <v>12.636312500000001</v>
          </cell>
          <cell r="H38">
            <v>12.636312500000001</v>
          </cell>
          <cell r="I38">
            <v>12.636312500000001</v>
          </cell>
          <cell r="J38">
            <v>12.636312500000001</v>
          </cell>
          <cell r="K38">
            <v>12.636312500000001</v>
          </cell>
          <cell r="L38" t="str">
            <v>NA</v>
          </cell>
          <cell r="M38" t="str">
            <v>NA</v>
          </cell>
          <cell r="N38" t="str">
            <v>NA</v>
          </cell>
          <cell r="O38" t="str">
            <v>NA</v>
          </cell>
          <cell r="P38" t="str">
            <v>NA</v>
          </cell>
          <cell r="Q38" t="str">
            <v>NA</v>
          </cell>
          <cell r="R38" t="str">
            <v>NA</v>
          </cell>
          <cell r="S38" t="str">
            <v>NA</v>
          </cell>
          <cell r="T38" t="str">
            <v>NA</v>
          </cell>
          <cell r="U38" t="str">
            <v>NA</v>
          </cell>
          <cell r="V38" t="str">
            <v>NA</v>
          </cell>
        </row>
        <row r="39">
          <cell r="A39">
            <v>37</v>
          </cell>
          <cell r="B39" t="str">
            <v>IS 3589 GR. Fe450 ERW</v>
          </cell>
          <cell r="C39" t="str">
            <v>IS 3589 GR. Fe450 ERW</v>
          </cell>
          <cell r="D39">
            <v>13.869237499999999</v>
          </cell>
          <cell r="E39">
            <v>13.869237499999999</v>
          </cell>
          <cell r="F39">
            <v>13.869237499999999</v>
          </cell>
          <cell r="G39">
            <v>13.869237499999999</v>
          </cell>
          <cell r="H39">
            <v>13.869237499999999</v>
          </cell>
          <cell r="I39">
            <v>13.869237499999999</v>
          </cell>
          <cell r="J39">
            <v>13.869237499999999</v>
          </cell>
          <cell r="K39">
            <v>13.869237499999999</v>
          </cell>
          <cell r="L39" t="str">
            <v>NA</v>
          </cell>
          <cell r="M39" t="str">
            <v>NA</v>
          </cell>
          <cell r="N39" t="str">
            <v>NA</v>
          </cell>
          <cell r="O39" t="str">
            <v>NA</v>
          </cell>
          <cell r="P39" t="str">
            <v>NA</v>
          </cell>
          <cell r="Q39" t="str">
            <v>NA</v>
          </cell>
          <cell r="R39" t="str">
            <v>NA</v>
          </cell>
          <cell r="S39" t="str">
            <v>NA</v>
          </cell>
          <cell r="T39" t="str">
            <v>NA</v>
          </cell>
          <cell r="U39" t="str">
            <v>NA</v>
          </cell>
          <cell r="V39" t="str">
            <v>NA</v>
          </cell>
        </row>
        <row r="40">
          <cell r="A40">
            <v>38</v>
          </cell>
          <cell r="B40" t="str">
            <v>IS 1239</v>
          </cell>
          <cell r="C40" t="str">
            <v>IS 1239</v>
          </cell>
          <cell r="D40">
            <v>11.603</v>
          </cell>
          <cell r="E40">
            <v>11.603</v>
          </cell>
          <cell r="F40">
            <v>11.603</v>
          </cell>
          <cell r="G40">
            <v>11.603</v>
          </cell>
          <cell r="H40">
            <v>11.603</v>
          </cell>
          <cell r="I40" t="str">
            <v>NA</v>
          </cell>
          <cell r="J40" t="str">
            <v>NA</v>
          </cell>
          <cell r="K40" t="str">
            <v>NA</v>
          </cell>
          <cell r="L40" t="str">
            <v>NA</v>
          </cell>
          <cell r="M40" t="str">
            <v>NA</v>
          </cell>
          <cell r="N40" t="str">
            <v>NA</v>
          </cell>
          <cell r="O40" t="str">
            <v>NA</v>
          </cell>
          <cell r="P40" t="str">
            <v>NA</v>
          </cell>
          <cell r="Q40" t="str">
            <v>NA</v>
          </cell>
          <cell r="R40" t="str">
            <v>NA</v>
          </cell>
          <cell r="S40" t="str">
            <v>NA</v>
          </cell>
          <cell r="T40" t="str">
            <v>NA</v>
          </cell>
          <cell r="U40" t="str">
            <v>NA</v>
          </cell>
          <cell r="V40" t="str">
            <v>NA</v>
          </cell>
        </row>
      </sheetData>
      <sheetData sheetId="10" refreshError="1"/>
      <sheetData sheetId="11" refreshError="1"/>
      <sheetData sheetId="12" refreshError="1">
        <row r="8">
          <cell r="A8">
            <v>-20</v>
          </cell>
          <cell r="B8">
            <v>285</v>
          </cell>
          <cell r="C8">
            <v>290</v>
          </cell>
          <cell r="D8">
            <v>265</v>
          </cell>
          <cell r="E8">
            <v>235</v>
          </cell>
          <cell r="F8">
            <v>265</v>
          </cell>
          <cell r="G8">
            <v>225</v>
          </cell>
          <cell r="H8">
            <v>290</v>
          </cell>
          <cell r="I8">
            <v>235</v>
          </cell>
          <cell r="J8">
            <v>290</v>
          </cell>
          <cell r="K8">
            <v>290</v>
          </cell>
          <cell r="L8">
            <v>290</v>
          </cell>
          <cell r="M8">
            <v>235</v>
          </cell>
          <cell r="N8">
            <v>290</v>
          </cell>
          <cell r="O8">
            <v>290</v>
          </cell>
          <cell r="P8">
            <v>290</v>
          </cell>
          <cell r="Q8">
            <v>275</v>
          </cell>
          <cell r="R8">
            <v>275</v>
          </cell>
          <cell r="S8">
            <v>230</v>
          </cell>
          <cell r="T8">
            <v>275</v>
          </cell>
          <cell r="U8">
            <v>275</v>
          </cell>
          <cell r="V8">
            <v>260</v>
          </cell>
          <cell r="W8">
            <v>260</v>
          </cell>
          <cell r="AC8">
            <v>1</v>
          </cell>
          <cell r="AD8">
            <v>-20</v>
          </cell>
        </row>
        <row r="9">
          <cell r="A9">
            <v>100</v>
          </cell>
          <cell r="B9">
            <v>285</v>
          </cell>
          <cell r="C9">
            <v>290</v>
          </cell>
          <cell r="D9">
            <v>265</v>
          </cell>
          <cell r="E9">
            <v>235</v>
          </cell>
          <cell r="F9">
            <v>265</v>
          </cell>
          <cell r="G9">
            <v>225</v>
          </cell>
          <cell r="H9">
            <v>290</v>
          </cell>
          <cell r="I9">
            <v>235</v>
          </cell>
          <cell r="J9">
            <v>290</v>
          </cell>
          <cell r="K9">
            <v>290</v>
          </cell>
          <cell r="L9">
            <v>290</v>
          </cell>
          <cell r="M9">
            <v>235</v>
          </cell>
          <cell r="N9">
            <v>290</v>
          </cell>
          <cell r="O9">
            <v>290</v>
          </cell>
          <cell r="P9">
            <v>290</v>
          </cell>
          <cell r="Q9">
            <v>275</v>
          </cell>
          <cell r="R9">
            <v>275</v>
          </cell>
          <cell r="S9">
            <v>230</v>
          </cell>
          <cell r="T9">
            <v>275</v>
          </cell>
          <cell r="U9">
            <v>275</v>
          </cell>
          <cell r="V9">
            <v>260</v>
          </cell>
          <cell r="W9">
            <v>260</v>
          </cell>
          <cell r="AC9">
            <v>2</v>
          </cell>
          <cell r="AD9">
            <v>100</v>
          </cell>
        </row>
        <row r="10">
          <cell r="A10">
            <v>200</v>
          </cell>
          <cell r="B10">
            <v>260</v>
          </cell>
          <cell r="C10">
            <v>260</v>
          </cell>
          <cell r="D10">
            <v>250</v>
          </cell>
          <cell r="E10">
            <v>215</v>
          </cell>
          <cell r="F10">
            <v>260</v>
          </cell>
          <cell r="G10">
            <v>225</v>
          </cell>
          <cell r="H10">
            <v>260</v>
          </cell>
          <cell r="I10">
            <v>220</v>
          </cell>
          <cell r="J10">
            <v>260</v>
          </cell>
          <cell r="K10">
            <v>260</v>
          </cell>
          <cell r="L10">
            <v>260</v>
          </cell>
          <cell r="M10">
            <v>215</v>
          </cell>
          <cell r="N10">
            <v>260</v>
          </cell>
          <cell r="O10">
            <v>260</v>
          </cell>
          <cell r="P10">
            <v>260</v>
          </cell>
          <cell r="Q10">
            <v>235</v>
          </cell>
          <cell r="R10">
            <v>235</v>
          </cell>
          <cell r="S10">
            <v>195</v>
          </cell>
          <cell r="T10">
            <v>245</v>
          </cell>
          <cell r="U10">
            <v>255</v>
          </cell>
          <cell r="V10">
            <v>230</v>
          </cell>
          <cell r="W10">
            <v>235</v>
          </cell>
          <cell r="AC10">
            <v>3</v>
          </cell>
          <cell r="AD10">
            <v>200</v>
          </cell>
        </row>
        <row r="11">
          <cell r="A11">
            <v>300</v>
          </cell>
          <cell r="B11">
            <v>230</v>
          </cell>
          <cell r="C11">
            <v>230</v>
          </cell>
          <cell r="D11">
            <v>230</v>
          </cell>
          <cell r="E11">
            <v>210</v>
          </cell>
          <cell r="F11">
            <v>230</v>
          </cell>
          <cell r="G11">
            <v>225</v>
          </cell>
          <cell r="H11">
            <v>230</v>
          </cell>
          <cell r="I11">
            <v>215</v>
          </cell>
          <cell r="J11">
            <v>230</v>
          </cell>
          <cell r="K11">
            <v>230</v>
          </cell>
          <cell r="L11">
            <v>230</v>
          </cell>
          <cell r="M11">
            <v>205</v>
          </cell>
          <cell r="N11">
            <v>230</v>
          </cell>
          <cell r="O11">
            <v>230</v>
          </cell>
          <cell r="P11">
            <v>230</v>
          </cell>
          <cell r="Q11">
            <v>205</v>
          </cell>
          <cell r="R11">
            <v>215</v>
          </cell>
          <cell r="S11">
            <v>175</v>
          </cell>
          <cell r="T11">
            <v>230</v>
          </cell>
          <cell r="U11">
            <v>230</v>
          </cell>
          <cell r="V11">
            <v>220</v>
          </cell>
          <cell r="W11">
            <v>220</v>
          </cell>
          <cell r="AC11">
            <v>4</v>
          </cell>
          <cell r="AD11">
            <v>300</v>
          </cell>
        </row>
        <row r="12">
          <cell r="A12">
            <v>400</v>
          </cell>
          <cell r="B12">
            <v>200</v>
          </cell>
          <cell r="C12">
            <v>200</v>
          </cell>
          <cell r="D12">
            <v>200</v>
          </cell>
          <cell r="E12">
            <v>200</v>
          </cell>
          <cell r="F12">
            <v>200</v>
          </cell>
          <cell r="G12">
            <v>200</v>
          </cell>
          <cell r="H12">
            <v>200</v>
          </cell>
          <cell r="I12">
            <v>200</v>
          </cell>
          <cell r="J12">
            <v>200</v>
          </cell>
          <cell r="K12">
            <v>200</v>
          </cell>
          <cell r="L12">
            <v>200</v>
          </cell>
          <cell r="M12">
            <v>200</v>
          </cell>
          <cell r="N12">
            <v>200</v>
          </cell>
          <cell r="O12">
            <v>200</v>
          </cell>
          <cell r="P12">
            <v>200</v>
          </cell>
          <cell r="Q12">
            <v>180</v>
          </cell>
          <cell r="R12">
            <v>195</v>
          </cell>
          <cell r="S12">
            <v>160</v>
          </cell>
          <cell r="T12">
            <v>200</v>
          </cell>
          <cell r="U12">
            <v>200</v>
          </cell>
          <cell r="V12">
            <v>200</v>
          </cell>
          <cell r="W12">
            <v>200</v>
          </cell>
          <cell r="AC12">
            <v>5</v>
          </cell>
          <cell r="AD12">
            <v>400</v>
          </cell>
        </row>
        <row r="13">
          <cell r="A13">
            <v>500</v>
          </cell>
          <cell r="B13">
            <v>170</v>
          </cell>
          <cell r="C13">
            <v>170</v>
          </cell>
          <cell r="D13">
            <v>170</v>
          </cell>
          <cell r="E13">
            <v>170</v>
          </cell>
          <cell r="F13">
            <v>170</v>
          </cell>
          <cell r="G13">
            <v>170</v>
          </cell>
          <cell r="H13">
            <v>170</v>
          </cell>
          <cell r="I13">
            <v>170</v>
          </cell>
          <cell r="J13">
            <v>170</v>
          </cell>
          <cell r="K13">
            <v>170</v>
          </cell>
          <cell r="L13">
            <v>170</v>
          </cell>
          <cell r="M13">
            <v>170</v>
          </cell>
          <cell r="N13">
            <v>170</v>
          </cell>
          <cell r="O13">
            <v>170</v>
          </cell>
          <cell r="P13">
            <v>170</v>
          </cell>
          <cell r="Q13">
            <v>170</v>
          </cell>
          <cell r="R13">
            <v>170</v>
          </cell>
          <cell r="S13">
            <v>145</v>
          </cell>
          <cell r="T13">
            <v>170</v>
          </cell>
          <cell r="U13">
            <v>170</v>
          </cell>
          <cell r="V13">
            <v>170</v>
          </cell>
          <cell r="W13">
            <v>170</v>
          </cell>
          <cell r="AC13">
            <v>6</v>
          </cell>
          <cell r="AD13">
            <v>500</v>
          </cell>
        </row>
        <row r="14">
          <cell r="A14">
            <v>600</v>
          </cell>
          <cell r="B14">
            <v>140</v>
          </cell>
          <cell r="C14">
            <v>140</v>
          </cell>
          <cell r="D14">
            <v>140</v>
          </cell>
          <cell r="E14">
            <v>140</v>
          </cell>
          <cell r="F14">
            <v>140</v>
          </cell>
          <cell r="G14">
            <v>140</v>
          </cell>
          <cell r="H14">
            <v>140</v>
          </cell>
          <cell r="I14">
            <v>140</v>
          </cell>
          <cell r="J14">
            <v>140</v>
          </cell>
          <cell r="K14">
            <v>140</v>
          </cell>
          <cell r="L14">
            <v>140</v>
          </cell>
          <cell r="M14">
            <v>140</v>
          </cell>
          <cell r="N14">
            <v>140</v>
          </cell>
          <cell r="O14">
            <v>140</v>
          </cell>
          <cell r="P14">
            <v>140</v>
          </cell>
          <cell r="Q14">
            <v>140</v>
          </cell>
          <cell r="R14">
            <v>140</v>
          </cell>
          <cell r="S14">
            <v>140</v>
          </cell>
          <cell r="T14">
            <v>140</v>
          </cell>
          <cell r="U14">
            <v>140</v>
          </cell>
          <cell r="V14">
            <v>140</v>
          </cell>
          <cell r="W14">
            <v>140</v>
          </cell>
          <cell r="AC14">
            <v>7</v>
          </cell>
          <cell r="AD14">
            <v>600</v>
          </cell>
        </row>
        <row r="15">
          <cell r="A15">
            <v>650</v>
          </cell>
          <cell r="B15">
            <v>125</v>
          </cell>
          <cell r="C15">
            <v>125</v>
          </cell>
          <cell r="D15">
            <v>125</v>
          </cell>
          <cell r="E15">
            <v>125</v>
          </cell>
          <cell r="F15">
            <v>125</v>
          </cell>
          <cell r="G15">
            <v>125</v>
          </cell>
          <cell r="H15">
            <v>125</v>
          </cell>
          <cell r="I15">
            <v>125</v>
          </cell>
          <cell r="J15">
            <v>125</v>
          </cell>
          <cell r="K15">
            <v>125</v>
          </cell>
          <cell r="L15">
            <v>125</v>
          </cell>
          <cell r="M15">
            <v>125</v>
          </cell>
          <cell r="N15">
            <v>125</v>
          </cell>
          <cell r="O15">
            <v>125</v>
          </cell>
          <cell r="P15">
            <v>125</v>
          </cell>
          <cell r="Q15">
            <v>125</v>
          </cell>
          <cell r="R15">
            <v>125</v>
          </cell>
          <cell r="S15">
            <v>125</v>
          </cell>
          <cell r="T15">
            <v>125</v>
          </cell>
          <cell r="U15">
            <v>125</v>
          </cell>
          <cell r="V15">
            <v>125</v>
          </cell>
          <cell r="W15">
            <v>125</v>
          </cell>
          <cell r="AC15">
            <v>8</v>
          </cell>
          <cell r="AD15">
            <v>650</v>
          </cell>
        </row>
        <row r="16">
          <cell r="A16">
            <v>700</v>
          </cell>
          <cell r="B16">
            <v>110</v>
          </cell>
          <cell r="C16">
            <v>110</v>
          </cell>
          <cell r="D16">
            <v>110</v>
          </cell>
          <cell r="E16">
            <v>110</v>
          </cell>
          <cell r="F16">
            <v>110</v>
          </cell>
          <cell r="G16">
            <v>110</v>
          </cell>
          <cell r="H16">
            <v>110</v>
          </cell>
          <cell r="I16">
            <v>110</v>
          </cell>
          <cell r="J16">
            <v>110</v>
          </cell>
          <cell r="K16">
            <v>110</v>
          </cell>
          <cell r="L16">
            <v>110</v>
          </cell>
          <cell r="M16">
            <v>110</v>
          </cell>
          <cell r="N16">
            <v>110</v>
          </cell>
          <cell r="O16">
            <v>110</v>
          </cell>
          <cell r="P16">
            <v>110</v>
          </cell>
          <cell r="Q16">
            <v>110</v>
          </cell>
          <cell r="R16">
            <v>110</v>
          </cell>
          <cell r="S16">
            <v>110</v>
          </cell>
          <cell r="T16">
            <v>110</v>
          </cell>
          <cell r="U16">
            <v>110</v>
          </cell>
          <cell r="V16">
            <v>110</v>
          </cell>
          <cell r="W16">
            <v>110</v>
          </cell>
          <cell r="AC16">
            <v>9</v>
          </cell>
          <cell r="AD16">
            <v>700</v>
          </cell>
        </row>
        <row r="17">
          <cell r="A17">
            <v>750</v>
          </cell>
          <cell r="B17">
            <v>95</v>
          </cell>
          <cell r="C17">
            <v>95</v>
          </cell>
          <cell r="D17">
            <v>95</v>
          </cell>
          <cell r="E17">
            <v>95</v>
          </cell>
          <cell r="F17">
            <v>95</v>
          </cell>
          <cell r="G17">
            <v>95</v>
          </cell>
          <cell r="H17">
            <v>95</v>
          </cell>
          <cell r="I17">
            <v>95</v>
          </cell>
          <cell r="J17">
            <v>95</v>
          </cell>
          <cell r="K17">
            <v>95</v>
          </cell>
          <cell r="L17">
            <v>95</v>
          </cell>
          <cell r="M17">
            <v>95</v>
          </cell>
          <cell r="N17">
            <v>95</v>
          </cell>
          <cell r="O17">
            <v>95</v>
          </cell>
          <cell r="P17">
            <v>95</v>
          </cell>
          <cell r="Q17">
            <v>95</v>
          </cell>
          <cell r="R17">
            <v>95</v>
          </cell>
          <cell r="S17">
            <v>95</v>
          </cell>
          <cell r="T17">
            <v>95</v>
          </cell>
          <cell r="U17">
            <v>95</v>
          </cell>
          <cell r="V17">
            <v>95</v>
          </cell>
          <cell r="W17">
            <v>95</v>
          </cell>
          <cell r="AC17">
            <v>10</v>
          </cell>
          <cell r="AD17">
            <v>750</v>
          </cell>
        </row>
        <row r="18">
          <cell r="A18">
            <v>800</v>
          </cell>
          <cell r="B18">
            <v>80</v>
          </cell>
          <cell r="C18">
            <v>80</v>
          </cell>
          <cell r="D18">
            <v>80</v>
          </cell>
          <cell r="E18">
            <v>80</v>
          </cell>
          <cell r="F18">
            <v>80</v>
          </cell>
          <cell r="G18">
            <v>80</v>
          </cell>
          <cell r="H18">
            <v>80</v>
          </cell>
          <cell r="I18">
            <v>80</v>
          </cell>
          <cell r="J18">
            <v>80</v>
          </cell>
          <cell r="K18">
            <v>80</v>
          </cell>
          <cell r="L18">
            <v>80</v>
          </cell>
          <cell r="M18">
            <v>80</v>
          </cell>
          <cell r="N18">
            <v>80</v>
          </cell>
          <cell r="O18">
            <v>80</v>
          </cell>
          <cell r="P18">
            <v>80</v>
          </cell>
          <cell r="Q18">
            <v>80</v>
          </cell>
          <cell r="R18">
            <v>80</v>
          </cell>
          <cell r="S18">
            <v>80</v>
          </cell>
          <cell r="T18">
            <v>80</v>
          </cell>
          <cell r="U18">
            <v>80</v>
          </cell>
          <cell r="V18">
            <v>80</v>
          </cell>
          <cell r="W18">
            <v>80</v>
          </cell>
          <cell r="AC18">
            <v>11</v>
          </cell>
          <cell r="AD18">
            <v>800</v>
          </cell>
        </row>
        <row r="19">
          <cell r="A19">
            <v>850</v>
          </cell>
          <cell r="B19">
            <v>65</v>
          </cell>
          <cell r="C19">
            <v>65</v>
          </cell>
          <cell r="D19">
            <v>65</v>
          </cell>
          <cell r="E19">
            <v>65</v>
          </cell>
          <cell r="F19">
            <v>65</v>
          </cell>
          <cell r="G19">
            <v>65</v>
          </cell>
          <cell r="H19">
            <v>65</v>
          </cell>
          <cell r="I19">
            <v>65</v>
          </cell>
          <cell r="J19">
            <v>65</v>
          </cell>
          <cell r="K19">
            <v>65</v>
          </cell>
          <cell r="L19">
            <v>65</v>
          </cell>
          <cell r="M19">
            <v>65</v>
          </cell>
          <cell r="N19">
            <v>65</v>
          </cell>
          <cell r="O19">
            <v>65</v>
          </cell>
          <cell r="P19">
            <v>65</v>
          </cell>
          <cell r="Q19">
            <v>65</v>
          </cell>
          <cell r="R19">
            <v>65</v>
          </cell>
          <cell r="S19">
            <v>65</v>
          </cell>
          <cell r="T19">
            <v>65</v>
          </cell>
          <cell r="U19">
            <v>65</v>
          </cell>
          <cell r="V19">
            <v>65</v>
          </cell>
          <cell r="W19">
            <v>65</v>
          </cell>
          <cell r="AC19">
            <v>12</v>
          </cell>
          <cell r="AD19">
            <v>850</v>
          </cell>
        </row>
        <row r="20">
          <cell r="A20">
            <v>900</v>
          </cell>
          <cell r="B20">
            <v>50</v>
          </cell>
          <cell r="C20">
            <v>50</v>
          </cell>
          <cell r="D20">
            <v>50</v>
          </cell>
          <cell r="E20">
            <v>50</v>
          </cell>
          <cell r="F20">
            <v>50</v>
          </cell>
          <cell r="G20">
            <v>50</v>
          </cell>
          <cell r="H20">
            <v>50</v>
          </cell>
          <cell r="I20">
            <v>50</v>
          </cell>
          <cell r="J20">
            <v>50</v>
          </cell>
          <cell r="K20">
            <v>50</v>
          </cell>
          <cell r="L20">
            <v>50</v>
          </cell>
          <cell r="M20">
            <v>50</v>
          </cell>
          <cell r="N20">
            <v>50</v>
          </cell>
          <cell r="O20">
            <v>50</v>
          </cell>
          <cell r="P20">
            <v>50</v>
          </cell>
          <cell r="Q20">
            <v>50</v>
          </cell>
          <cell r="R20">
            <v>50</v>
          </cell>
          <cell r="T20">
            <v>50</v>
          </cell>
          <cell r="U20">
            <v>50</v>
          </cell>
          <cell r="V20">
            <v>50</v>
          </cell>
          <cell r="W20">
            <v>50</v>
          </cell>
          <cell r="AC20">
            <v>13</v>
          </cell>
          <cell r="AD20">
            <v>900</v>
          </cell>
        </row>
        <row r="21">
          <cell r="A21">
            <v>950</v>
          </cell>
          <cell r="B21">
            <v>35</v>
          </cell>
          <cell r="C21">
            <v>35</v>
          </cell>
          <cell r="D21">
            <v>35</v>
          </cell>
          <cell r="E21">
            <v>35</v>
          </cell>
          <cell r="F21">
            <v>35</v>
          </cell>
          <cell r="G21">
            <v>35</v>
          </cell>
          <cell r="H21">
            <v>35</v>
          </cell>
          <cell r="I21">
            <v>35</v>
          </cell>
          <cell r="J21">
            <v>35</v>
          </cell>
          <cell r="K21">
            <v>35</v>
          </cell>
          <cell r="L21">
            <v>35</v>
          </cell>
          <cell r="M21">
            <v>35</v>
          </cell>
          <cell r="N21">
            <v>35</v>
          </cell>
          <cell r="O21">
            <v>35</v>
          </cell>
          <cell r="P21">
            <v>35</v>
          </cell>
          <cell r="Q21">
            <v>35</v>
          </cell>
          <cell r="R21">
            <v>35</v>
          </cell>
          <cell r="T21">
            <v>35</v>
          </cell>
          <cell r="U21">
            <v>35</v>
          </cell>
          <cell r="V21">
            <v>35</v>
          </cell>
          <cell r="W21">
            <v>35</v>
          </cell>
          <cell r="AC21">
            <v>14</v>
          </cell>
          <cell r="AD21">
            <v>950</v>
          </cell>
        </row>
        <row r="22">
          <cell r="A22">
            <v>1000</v>
          </cell>
          <cell r="B22">
            <v>20</v>
          </cell>
          <cell r="C22">
            <v>20</v>
          </cell>
          <cell r="D22">
            <v>20</v>
          </cell>
          <cell r="E22">
            <v>20</v>
          </cell>
          <cell r="F22">
            <v>20</v>
          </cell>
          <cell r="G22">
            <v>20</v>
          </cell>
          <cell r="H22">
            <v>20</v>
          </cell>
          <cell r="I22">
            <v>20</v>
          </cell>
          <cell r="J22">
            <v>20</v>
          </cell>
          <cell r="K22">
            <v>20</v>
          </cell>
          <cell r="L22">
            <v>20</v>
          </cell>
          <cell r="M22">
            <v>20</v>
          </cell>
          <cell r="N22">
            <v>20</v>
          </cell>
          <cell r="O22">
            <v>20</v>
          </cell>
          <cell r="P22">
            <v>20</v>
          </cell>
          <cell r="Q22">
            <v>20</v>
          </cell>
          <cell r="R22">
            <v>20</v>
          </cell>
          <cell r="T22">
            <v>20</v>
          </cell>
          <cell r="U22">
            <v>20</v>
          </cell>
          <cell r="V22">
            <v>20</v>
          </cell>
          <cell r="W22">
            <v>20</v>
          </cell>
          <cell r="AC22">
            <v>15</v>
          </cell>
          <cell r="AD22">
            <v>1000</v>
          </cell>
        </row>
        <row r="23">
          <cell r="A23">
            <v>1050</v>
          </cell>
          <cell r="G23">
            <v>20</v>
          </cell>
          <cell r="H23">
            <v>20</v>
          </cell>
          <cell r="I23">
            <v>20</v>
          </cell>
          <cell r="J23">
            <v>20</v>
          </cell>
          <cell r="K23">
            <v>20</v>
          </cell>
          <cell r="L23">
            <v>20</v>
          </cell>
          <cell r="M23">
            <v>20</v>
          </cell>
          <cell r="N23">
            <v>20</v>
          </cell>
          <cell r="O23">
            <v>20</v>
          </cell>
          <cell r="P23">
            <v>20</v>
          </cell>
          <cell r="Q23">
            <v>20</v>
          </cell>
          <cell r="R23">
            <v>20</v>
          </cell>
          <cell r="T23">
            <v>20</v>
          </cell>
          <cell r="U23">
            <v>20</v>
          </cell>
          <cell r="V23">
            <v>20</v>
          </cell>
          <cell r="W23">
            <v>20</v>
          </cell>
          <cell r="AC23">
            <v>16</v>
          </cell>
          <cell r="AD23">
            <v>1050</v>
          </cell>
        </row>
        <row r="24">
          <cell r="A24">
            <v>1100</v>
          </cell>
          <cell r="G24">
            <v>20</v>
          </cell>
          <cell r="I24">
            <v>20</v>
          </cell>
          <cell r="J24">
            <v>20</v>
          </cell>
          <cell r="K24">
            <v>20</v>
          </cell>
          <cell r="L24">
            <v>20</v>
          </cell>
          <cell r="M24">
            <v>20</v>
          </cell>
          <cell r="N24">
            <v>20</v>
          </cell>
          <cell r="O24">
            <v>20</v>
          </cell>
          <cell r="P24">
            <v>20</v>
          </cell>
          <cell r="Q24">
            <v>20</v>
          </cell>
          <cell r="R24">
            <v>20</v>
          </cell>
          <cell r="T24">
            <v>20</v>
          </cell>
          <cell r="U24">
            <v>20</v>
          </cell>
          <cell r="V24">
            <v>20</v>
          </cell>
          <cell r="W24">
            <v>20</v>
          </cell>
          <cell r="AC24">
            <v>17</v>
          </cell>
          <cell r="AD24">
            <v>1100</v>
          </cell>
        </row>
        <row r="25">
          <cell r="A25">
            <v>1150</v>
          </cell>
          <cell r="G25">
            <v>20</v>
          </cell>
          <cell r="I25">
            <v>20</v>
          </cell>
          <cell r="J25">
            <v>20</v>
          </cell>
          <cell r="K25">
            <v>20</v>
          </cell>
          <cell r="L25">
            <v>20</v>
          </cell>
          <cell r="M25">
            <v>20</v>
          </cell>
          <cell r="N25">
            <v>20</v>
          </cell>
          <cell r="O25">
            <v>20</v>
          </cell>
          <cell r="P25">
            <v>20</v>
          </cell>
          <cell r="Q25">
            <v>20</v>
          </cell>
          <cell r="R25">
            <v>20</v>
          </cell>
          <cell r="T25">
            <v>20</v>
          </cell>
          <cell r="U25">
            <v>20</v>
          </cell>
          <cell r="V25">
            <v>20</v>
          </cell>
          <cell r="W25">
            <v>20</v>
          </cell>
          <cell r="AC25">
            <v>18</v>
          </cell>
          <cell r="AD25">
            <v>1150</v>
          </cell>
        </row>
        <row r="26">
          <cell r="A26">
            <v>1200</v>
          </cell>
          <cell r="G26">
            <v>15</v>
          </cell>
          <cell r="I26">
            <v>15</v>
          </cell>
          <cell r="J26">
            <v>15</v>
          </cell>
          <cell r="K26">
            <v>20</v>
          </cell>
          <cell r="L26">
            <v>20</v>
          </cell>
          <cell r="M26">
            <v>15</v>
          </cell>
          <cell r="N26">
            <v>15</v>
          </cell>
          <cell r="O26">
            <v>20</v>
          </cell>
          <cell r="P26">
            <v>20</v>
          </cell>
          <cell r="Q26">
            <v>20</v>
          </cell>
          <cell r="R26">
            <v>20</v>
          </cell>
          <cell r="T26">
            <v>20</v>
          </cell>
          <cell r="U26">
            <v>20</v>
          </cell>
          <cell r="V26">
            <v>20</v>
          </cell>
          <cell r="W26">
            <v>20</v>
          </cell>
          <cell r="AC26">
            <v>19</v>
          </cell>
          <cell r="AD26">
            <v>1200</v>
          </cell>
        </row>
        <row r="27">
          <cell r="A27">
            <v>1250</v>
          </cell>
          <cell r="Q27">
            <v>20</v>
          </cell>
          <cell r="R27">
            <v>20</v>
          </cell>
          <cell r="T27">
            <v>20</v>
          </cell>
          <cell r="U27">
            <v>20</v>
          </cell>
          <cell r="V27">
            <v>20</v>
          </cell>
          <cell r="W27">
            <v>20</v>
          </cell>
          <cell r="AC27">
            <v>20</v>
          </cell>
          <cell r="AD27">
            <v>1250</v>
          </cell>
        </row>
        <row r="28">
          <cell r="A28">
            <v>1300</v>
          </cell>
          <cell r="Q28">
            <v>20</v>
          </cell>
          <cell r="R28">
            <v>20</v>
          </cell>
          <cell r="T28">
            <v>20</v>
          </cell>
          <cell r="U28">
            <v>20</v>
          </cell>
          <cell r="V28">
            <v>20</v>
          </cell>
          <cell r="W28">
            <v>20</v>
          </cell>
          <cell r="AC28">
            <v>21</v>
          </cell>
          <cell r="AD28">
            <v>1300</v>
          </cell>
        </row>
        <row r="29">
          <cell r="A29">
            <v>1350</v>
          </cell>
          <cell r="Q29">
            <v>20</v>
          </cell>
          <cell r="R29">
            <v>20</v>
          </cell>
          <cell r="T29">
            <v>20</v>
          </cell>
          <cell r="U29">
            <v>20</v>
          </cell>
          <cell r="V29">
            <v>20</v>
          </cell>
          <cell r="W29">
            <v>20</v>
          </cell>
          <cell r="AC29">
            <v>22</v>
          </cell>
          <cell r="AD29">
            <v>1350</v>
          </cell>
        </row>
        <row r="30">
          <cell r="A30">
            <v>1400</v>
          </cell>
          <cell r="Q30">
            <v>20</v>
          </cell>
          <cell r="R30">
            <v>20</v>
          </cell>
          <cell r="T30">
            <v>20</v>
          </cell>
          <cell r="U30">
            <v>20</v>
          </cell>
          <cell r="V30">
            <v>20</v>
          </cell>
          <cell r="W30">
            <v>20</v>
          </cell>
          <cell r="AC30">
            <v>23</v>
          </cell>
          <cell r="AD30">
            <v>1400</v>
          </cell>
        </row>
        <row r="31">
          <cell r="A31">
            <v>1450</v>
          </cell>
          <cell r="Q31">
            <v>15</v>
          </cell>
          <cell r="R31">
            <v>20</v>
          </cell>
          <cell r="T31">
            <v>20</v>
          </cell>
          <cell r="U31">
            <v>15</v>
          </cell>
          <cell r="V31">
            <v>10</v>
          </cell>
          <cell r="W31">
            <v>10</v>
          </cell>
          <cell r="AC31">
            <v>24</v>
          </cell>
          <cell r="AD31">
            <v>1450</v>
          </cell>
        </row>
        <row r="32">
          <cell r="A32">
            <v>1500</v>
          </cell>
          <cell r="Q32">
            <v>10</v>
          </cell>
          <cell r="R32">
            <v>20</v>
          </cell>
          <cell r="T32">
            <v>20</v>
          </cell>
          <cell r="U32">
            <v>15</v>
          </cell>
          <cell r="V32">
            <v>10</v>
          </cell>
          <cell r="W32">
            <v>10</v>
          </cell>
          <cell r="AC32">
            <v>25</v>
          </cell>
          <cell r="AD32">
            <v>1500</v>
          </cell>
        </row>
        <row r="37">
          <cell r="A37">
            <v>-20</v>
          </cell>
          <cell r="B37">
            <v>740</v>
          </cell>
          <cell r="C37">
            <v>750</v>
          </cell>
          <cell r="D37">
            <v>695</v>
          </cell>
          <cell r="E37">
            <v>620</v>
          </cell>
          <cell r="F37">
            <v>695</v>
          </cell>
          <cell r="G37">
            <v>590</v>
          </cell>
          <cell r="H37">
            <v>750</v>
          </cell>
          <cell r="I37">
            <v>620</v>
          </cell>
          <cell r="J37">
            <v>750</v>
          </cell>
          <cell r="K37">
            <v>750</v>
          </cell>
          <cell r="L37">
            <v>750</v>
          </cell>
          <cell r="M37">
            <v>615</v>
          </cell>
          <cell r="N37">
            <v>750</v>
          </cell>
          <cell r="O37">
            <v>750</v>
          </cell>
          <cell r="P37">
            <v>750</v>
          </cell>
          <cell r="Q37">
            <v>720</v>
          </cell>
          <cell r="R37">
            <v>720</v>
          </cell>
          <cell r="S37">
            <v>600</v>
          </cell>
          <cell r="T37">
            <v>720</v>
          </cell>
          <cell r="U37">
            <v>720</v>
          </cell>
          <cell r="V37">
            <v>670</v>
          </cell>
          <cell r="W37">
            <v>670</v>
          </cell>
        </row>
        <row r="38">
          <cell r="A38">
            <v>100</v>
          </cell>
          <cell r="B38">
            <v>740</v>
          </cell>
          <cell r="C38">
            <v>750</v>
          </cell>
          <cell r="D38">
            <v>695</v>
          </cell>
          <cell r="E38">
            <v>620</v>
          </cell>
          <cell r="F38">
            <v>695</v>
          </cell>
          <cell r="G38">
            <v>590</v>
          </cell>
          <cell r="H38">
            <v>750</v>
          </cell>
          <cell r="I38">
            <v>620</v>
          </cell>
          <cell r="J38">
            <v>750</v>
          </cell>
          <cell r="K38">
            <v>750</v>
          </cell>
          <cell r="L38">
            <v>750</v>
          </cell>
          <cell r="M38">
            <v>615</v>
          </cell>
          <cell r="N38">
            <v>750</v>
          </cell>
          <cell r="O38">
            <v>750</v>
          </cell>
          <cell r="P38">
            <v>750</v>
          </cell>
          <cell r="Q38">
            <v>720</v>
          </cell>
          <cell r="R38">
            <v>720</v>
          </cell>
          <cell r="S38">
            <v>600</v>
          </cell>
          <cell r="T38">
            <v>720</v>
          </cell>
          <cell r="U38">
            <v>720</v>
          </cell>
          <cell r="V38">
            <v>670</v>
          </cell>
          <cell r="W38">
            <v>670</v>
          </cell>
        </row>
        <row r="39">
          <cell r="A39">
            <v>200</v>
          </cell>
          <cell r="B39">
            <v>675</v>
          </cell>
          <cell r="C39">
            <v>750</v>
          </cell>
          <cell r="D39">
            <v>655</v>
          </cell>
          <cell r="E39">
            <v>560</v>
          </cell>
          <cell r="F39">
            <v>680</v>
          </cell>
          <cell r="G39">
            <v>590</v>
          </cell>
          <cell r="H39">
            <v>750</v>
          </cell>
          <cell r="I39">
            <v>570</v>
          </cell>
          <cell r="J39">
            <v>750</v>
          </cell>
          <cell r="K39">
            <v>750</v>
          </cell>
          <cell r="L39">
            <v>750</v>
          </cell>
          <cell r="M39">
            <v>555</v>
          </cell>
          <cell r="N39">
            <v>745</v>
          </cell>
          <cell r="O39">
            <v>750</v>
          </cell>
          <cell r="P39">
            <v>750</v>
          </cell>
          <cell r="Q39">
            <v>600</v>
          </cell>
          <cell r="R39">
            <v>620</v>
          </cell>
          <cell r="S39">
            <v>505</v>
          </cell>
          <cell r="T39">
            <v>645</v>
          </cell>
          <cell r="U39">
            <v>660</v>
          </cell>
          <cell r="V39">
            <v>605</v>
          </cell>
          <cell r="W39">
            <v>605</v>
          </cell>
        </row>
        <row r="40">
          <cell r="A40">
            <v>300</v>
          </cell>
          <cell r="B40">
            <v>655</v>
          </cell>
          <cell r="C40">
            <v>730</v>
          </cell>
          <cell r="D40">
            <v>640</v>
          </cell>
          <cell r="E40">
            <v>550</v>
          </cell>
          <cell r="F40">
            <v>655</v>
          </cell>
          <cell r="G40">
            <v>590</v>
          </cell>
          <cell r="H40">
            <v>720</v>
          </cell>
          <cell r="I40">
            <v>555</v>
          </cell>
          <cell r="J40">
            <v>720</v>
          </cell>
          <cell r="K40">
            <v>730</v>
          </cell>
          <cell r="L40">
            <v>730</v>
          </cell>
          <cell r="M40">
            <v>535</v>
          </cell>
          <cell r="N40">
            <v>715</v>
          </cell>
          <cell r="O40">
            <v>730</v>
          </cell>
          <cell r="P40">
            <v>730</v>
          </cell>
          <cell r="Q40">
            <v>540</v>
          </cell>
          <cell r="R40">
            <v>560</v>
          </cell>
          <cell r="S40">
            <v>455</v>
          </cell>
          <cell r="T40">
            <v>595</v>
          </cell>
          <cell r="U40">
            <v>615</v>
          </cell>
          <cell r="V40">
            <v>570</v>
          </cell>
          <cell r="W40">
            <v>570</v>
          </cell>
        </row>
        <row r="41">
          <cell r="A41">
            <v>400</v>
          </cell>
          <cell r="B41">
            <v>635</v>
          </cell>
          <cell r="C41">
            <v>705</v>
          </cell>
          <cell r="D41">
            <v>620</v>
          </cell>
          <cell r="E41">
            <v>530</v>
          </cell>
          <cell r="F41">
            <v>640</v>
          </cell>
          <cell r="G41">
            <v>570</v>
          </cell>
          <cell r="H41">
            <v>695</v>
          </cell>
          <cell r="I41">
            <v>555</v>
          </cell>
          <cell r="J41">
            <v>695</v>
          </cell>
          <cell r="K41">
            <v>705</v>
          </cell>
          <cell r="L41">
            <v>705</v>
          </cell>
          <cell r="M41">
            <v>530</v>
          </cell>
          <cell r="N41">
            <v>705</v>
          </cell>
          <cell r="O41">
            <v>705</v>
          </cell>
          <cell r="P41">
            <v>705</v>
          </cell>
          <cell r="Q41">
            <v>495</v>
          </cell>
          <cell r="R41">
            <v>515</v>
          </cell>
          <cell r="S41">
            <v>415</v>
          </cell>
          <cell r="T41">
            <v>550</v>
          </cell>
          <cell r="U41">
            <v>575</v>
          </cell>
          <cell r="V41">
            <v>535</v>
          </cell>
          <cell r="W41">
            <v>535</v>
          </cell>
        </row>
        <row r="42">
          <cell r="A42">
            <v>500</v>
          </cell>
          <cell r="B42">
            <v>600</v>
          </cell>
          <cell r="C42">
            <v>665</v>
          </cell>
          <cell r="D42">
            <v>585</v>
          </cell>
          <cell r="E42">
            <v>500</v>
          </cell>
          <cell r="F42">
            <v>620</v>
          </cell>
          <cell r="G42">
            <v>550</v>
          </cell>
          <cell r="H42">
            <v>665</v>
          </cell>
          <cell r="I42">
            <v>555</v>
          </cell>
          <cell r="J42">
            <v>665</v>
          </cell>
          <cell r="K42">
            <v>665</v>
          </cell>
          <cell r="L42">
            <v>665</v>
          </cell>
          <cell r="M42">
            <v>525</v>
          </cell>
          <cell r="N42">
            <v>665</v>
          </cell>
          <cell r="O42">
            <v>665</v>
          </cell>
          <cell r="P42">
            <v>665</v>
          </cell>
          <cell r="Q42">
            <v>465</v>
          </cell>
          <cell r="R42">
            <v>480</v>
          </cell>
          <cell r="S42">
            <v>380</v>
          </cell>
          <cell r="T42">
            <v>515</v>
          </cell>
          <cell r="U42">
            <v>540</v>
          </cell>
          <cell r="V42">
            <v>505</v>
          </cell>
          <cell r="W42">
            <v>505</v>
          </cell>
        </row>
        <row r="43">
          <cell r="A43">
            <v>600</v>
          </cell>
          <cell r="B43">
            <v>550</v>
          </cell>
          <cell r="C43">
            <v>605</v>
          </cell>
          <cell r="D43">
            <v>535</v>
          </cell>
          <cell r="E43">
            <v>455</v>
          </cell>
          <cell r="F43">
            <v>605</v>
          </cell>
          <cell r="G43">
            <v>535</v>
          </cell>
          <cell r="H43">
            <v>605</v>
          </cell>
          <cell r="I43">
            <v>555</v>
          </cell>
          <cell r="J43">
            <v>605</v>
          </cell>
          <cell r="K43">
            <v>605</v>
          </cell>
          <cell r="L43">
            <v>605</v>
          </cell>
          <cell r="M43">
            <v>520</v>
          </cell>
          <cell r="N43">
            <v>605</v>
          </cell>
          <cell r="O43">
            <v>605</v>
          </cell>
          <cell r="P43">
            <v>605</v>
          </cell>
          <cell r="Q43">
            <v>435</v>
          </cell>
          <cell r="R43">
            <v>450</v>
          </cell>
          <cell r="S43">
            <v>360</v>
          </cell>
          <cell r="T43">
            <v>485</v>
          </cell>
          <cell r="U43">
            <v>515</v>
          </cell>
          <cell r="V43">
            <v>480</v>
          </cell>
          <cell r="W43">
            <v>480</v>
          </cell>
        </row>
        <row r="44">
          <cell r="A44">
            <v>650</v>
          </cell>
          <cell r="B44">
            <v>535</v>
          </cell>
          <cell r="C44">
            <v>590</v>
          </cell>
          <cell r="D44">
            <v>525</v>
          </cell>
          <cell r="E44">
            <v>450</v>
          </cell>
          <cell r="F44">
            <v>590</v>
          </cell>
          <cell r="G44">
            <v>525</v>
          </cell>
          <cell r="H44">
            <v>590</v>
          </cell>
          <cell r="I44">
            <v>555</v>
          </cell>
          <cell r="J44">
            <v>590</v>
          </cell>
          <cell r="K44">
            <v>590</v>
          </cell>
          <cell r="L44">
            <v>590</v>
          </cell>
          <cell r="M44">
            <v>510</v>
          </cell>
          <cell r="N44">
            <v>590</v>
          </cell>
          <cell r="O44">
            <v>590</v>
          </cell>
          <cell r="P44">
            <v>590</v>
          </cell>
          <cell r="Q44">
            <v>430</v>
          </cell>
          <cell r="R44">
            <v>445</v>
          </cell>
          <cell r="S44">
            <v>350</v>
          </cell>
          <cell r="T44">
            <v>480</v>
          </cell>
          <cell r="U44">
            <v>505</v>
          </cell>
          <cell r="V44">
            <v>465</v>
          </cell>
          <cell r="W44">
            <v>470</v>
          </cell>
        </row>
        <row r="45">
          <cell r="A45">
            <v>700</v>
          </cell>
          <cell r="B45">
            <v>535</v>
          </cell>
          <cell r="C45">
            <v>570</v>
          </cell>
          <cell r="D45">
            <v>520</v>
          </cell>
          <cell r="E45">
            <v>450</v>
          </cell>
          <cell r="F45">
            <v>570</v>
          </cell>
          <cell r="G45">
            <v>510</v>
          </cell>
          <cell r="H45">
            <v>570</v>
          </cell>
          <cell r="I45">
            <v>545</v>
          </cell>
          <cell r="J45">
            <v>570</v>
          </cell>
          <cell r="K45">
            <v>570</v>
          </cell>
          <cell r="L45">
            <v>570</v>
          </cell>
          <cell r="M45">
            <v>505</v>
          </cell>
          <cell r="N45">
            <v>570</v>
          </cell>
          <cell r="O45">
            <v>570</v>
          </cell>
          <cell r="P45">
            <v>570</v>
          </cell>
          <cell r="Q45">
            <v>425</v>
          </cell>
          <cell r="R45">
            <v>430</v>
          </cell>
          <cell r="S45">
            <v>345</v>
          </cell>
          <cell r="T45">
            <v>465</v>
          </cell>
          <cell r="U45">
            <v>495</v>
          </cell>
          <cell r="V45">
            <v>455</v>
          </cell>
          <cell r="W45">
            <v>455</v>
          </cell>
        </row>
        <row r="46">
          <cell r="A46">
            <v>750</v>
          </cell>
          <cell r="B46">
            <v>505</v>
          </cell>
          <cell r="C46">
            <v>505</v>
          </cell>
          <cell r="D46">
            <v>475</v>
          </cell>
          <cell r="E46">
            <v>445</v>
          </cell>
          <cell r="F46">
            <v>530</v>
          </cell>
          <cell r="G46">
            <v>475</v>
          </cell>
          <cell r="H46">
            <v>530</v>
          </cell>
          <cell r="I46">
            <v>515</v>
          </cell>
          <cell r="J46">
            <v>530</v>
          </cell>
          <cell r="K46">
            <v>530</v>
          </cell>
          <cell r="L46">
            <v>530</v>
          </cell>
          <cell r="M46">
            <v>455</v>
          </cell>
          <cell r="N46">
            <v>530</v>
          </cell>
          <cell r="O46">
            <v>530</v>
          </cell>
          <cell r="P46">
            <v>530</v>
          </cell>
          <cell r="Q46">
            <v>415</v>
          </cell>
          <cell r="R46">
            <v>425</v>
          </cell>
          <cell r="S46">
            <v>335</v>
          </cell>
          <cell r="T46">
            <v>460</v>
          </cell>
          <cell r="U46">
            <v>490</v>
          </cell>
          <cell r="V46">
            <v>445</v>
          </cell>
          <cell r="W46">
            <v>450</v>
          </cell>
        </row>
        <row r="47">
          <cell r="A47">
            <v>800</v>
          </cell>
          <cell r="B47">
            <v>410</v>
          </cell>
          <cell r="C47">
            <v>410</v>
          </cell>
          <cell r="D47">
            <v>390</v>
          </cell>
          <cell r="E47">
            <v>370</v>
          </cell>
          <cell r="F47">
            <v>510</v>
          </cell>
          <cell r="G47">
            <v>475</v>
          </cell>
          <cell r="H47">
            <v>510</v>
          </cell>
          <cell r="I47">
            <v>510</v>
          </cell>
          <cell r="J47">
            <v>510</v>
          </cell>
          <cell r="K47">
            <v>510</v>
          </cell>
          <cell r="L47">
            <v>510</v>
          </cell>
          <cell r="M47">
            <v>440</v>
          </cell>
          <cell r="N47">
            <v>510</v>
          </cell>
          <cell r="O47">
            <v>510</v>
          </cell>
          <cell r="P47">
            <v>510</v>
          </cell>
          <cell r="Q47">
            <v>405</v>
          </cell>
          <cell r="R47">
            <v>420</v>
          </cell>
          <cell r="S47">
            <v>330</v>
          </cell>
          <cell r="T47">
            <v>450</v>
          </cell>
          <cell r="U47">
            <v>485</v>
          </cell>
          <cell r="V47">
            <v>435</v>
          </cell>
          <cell r="W47">
            <v>435</v>
          </cell>
        </row>
        <row r="48">
          <cell r="A48">
            <v>850</v>
          </cell>
          <cell r="B48">
            <v>270</v>
          </cell>
          <cell r="C48">
            <v>270</v>
          </cell>
          <cell r="D48">
            <v>270</v>
          </cell>
          <cell r="E48">
            <v>270</v>
          </cell>
          <cell r="F48">
            <v>485</v>
          </cell>
          <cell r="G48">
            <v>460</v>
          </cell>
          <cell r="H48">
            <v>485</v>
          </cell>
          <cell r="I48">
            <v>485</v>
          </cell>
          <cell r="J48">
            <v>485</v>
          </cell>
          <cell r="K48">
            <v>485</v>
          </cell>
          <cell r="L48">
            <v>485</v>
          </cell>
          <cell r="M48">
            <v>415</v>
          </cell>
          <cell r="N48">
            <v>485</v>
          </cell>
          <cell r="O48">
            <v>485</v>
          </cell>
          <cell r="P48">
            <v>485</v>
          </cell>
          <cell r="Q48">
            <v>395</v>
          </cell>
          <cell r="R48">
            <v>420</v>
          </cell>
          <cell r="S48">
            <v>320</v>
          </cell>
          <cell r="T48">
            <v>445</v>
          </cell>
          <cell r="U48">
            <v>485</v>
          </cell>
          <cell r="V48">
            <v>425</v>
          </cell>
          <cell r="W48">
            <v>425</v>
          </cell>
        </row>
        <row r="49">
          <cell r="A49">
            <v>900</v>
          </cell>
          <cell r="B49">
            <v>170</v>
          </cell>
          <cell r="C49">
            <v>170</v>
          </cell>
          <cell r="D49">
            <v>170</v>
          </cell>
          <cell r="E49">
            <v>170</v>
          </cell>
          <cell r="F49">
            <v>450</v>
          </cell>
          <cell r="G49">
            <v>440</v>
          </cell>
          <cell r="H49">
            <v>450</v>
          </cell>
          <cell r="I49">
            <v>450</v>
          </cell>
          <cell r="J49">
            <v>450</v>
          </cell>
          <cell r="K49">
            <v>450</v>
          </cell>
          <cell r="L49">
            <v>450</v>
          </cell>
          <cell r="M49">
            <v>375</v>
          </cell>
          <cell r="N49">
            <v>370</v>
          </cell>
          <cell r="O49">
            <v>450</v>
          </cell>
          <cell r="P49">
            <v>450</v>
          </cell>
          <cell r="Q49">
            <v>390</v>
          </cell>
          <cell r="R49">
            <v>415</v>
          </cell>
          <cell r="T49">
            <v>440</v>
          </cell>
          <cell r="U49">
            <v>450</v>
          </cell>
          <cell r="V49">
            <v>415</v>
          </cell>
          <cell r="W49">
            <v>420</v>
          </cell>
        </row>
        <row r="50">
          <cell r="A50">
            <v>950</v>
          </cell>
          <cell r="B50">
            <v>105</v>
          </cell>
          <cell r="C50">
            <v>105</v>
          </cell>
          <cell r="D50">
            <v>105</v>
          </cell>
          <cell r="E50">
            <v>105</v>
          </cell>
          <cell r="F50">
            <v>280</v>
          </cell>
          <cell r="G50">
            <v>315</v>
          </cell>
          <cell r="H50">
            <v>315</v>
          </cell>
          <cell r="I50">
            <v>320</v>
          </cell>
          <cell r="J50">
            <v>320</v>
          </cell>
          <cell r="K50">
            <v>375</v>
          </cell>
          <cell r="L50">
            <v>280</v>
          </cell>
          <cell r="M50">
            <v>275</v>
          </cell>
          <cell r="N50">
            <v>275</v>
          </cell>
          <cell r="O50">
            <v>375</v>
          </cell>
          <cell r="P50">
            <v>385</v>
          </cell>
          <cell r="Q50">
            <v>380</v>
          </cell>
          <cell r="R50">
            <v>385</v>
          </cell>
          <cell r="T50">
            <v>385</v>
          </cell>
          <cell r="U50">
            <v>385</v>
          </cell>
          <cell r="V50">
            <v>385</v>
          </cell>
          <cell r="W50">
            <v>385</v>
          </cell>
        </row>
        <row r="51">
          <cell r="A51">
            <v>1000</v>
          </cell>
          <cell r="B51">
            <v>50</v>
          </cell>
          <cell r="C51">
            <v>50</v>
          </cell>
          <cell r="D51">
            <v>50</v>
          </cell>
          <cell r="E51">
            <v>50</v>
          </cell>
          <cell r="F51">
            <v>165</v>
          </cell>
          <cell r="G51">
            <v>200</v>
          </cell>
          <cell r="H51">
            <v>200</v>
          </cell>
          <cell r="I51">
            <v>215</v>
          </cell>
          <cell r="J51">
            <v>215</v>
          </cell>
          <cell r="K51">
            <v>260</v>
          </cell>
          <cell r="L51">
            <v>165</v>
          </cell>
          <cell r="M51">
            <v>200</v>
          </cell>
          <cell r="N51">
            <v>200</v>
          </cell>
          <cell r="O51">
            <v>255</v>
          </cell>
          <cell r="P51">
            <v>365</v>
          </cell>
          <cell r="Q51">
            <v>320</v>
          </cell>
          <cell r="R51">
            <v>350</v>
          </cell>
          <cell r="T51">
            <v>355</v>
          </cell>
          <cell r="U51">
            <v>365</v>
          </cell>
          <cell r="V51">
            <v>335</v>
          </cell>
          <cell r="W51">
            <v>345</v>
          </cell>
        </row>
        <row r="52">
          <cell r="A52">
            <v>1050</v>
          </cell>
          <cell r="G52">
            <v>155</v>
          </cell>
          <cell r="H52">
            <v>160</v>
          </cell>
          <cell r="I52">
            <v>145</v>
          </cell>
          <cell r="J52">
            <v>145</v>
          </cell>
          <cell r="K52">
            <v>175</v>
          </cell>
          <cell r="L52">
            <v>165</v>
          </cell>
          <cell r="M52">
            <v>145</v>
          </cell>
          <cell r="N52">
            <v>145</v>
          </cell>
          <cell r="O52">
            <v>170</v>
          </cell>
          <cell r="P52">
            <v>360</v>
          </cell>
          <cell r="Q52">
            <v>310</v>
          </cell>
          <cell r="R52">
            <v>345</v>
          </cell>
          <cell r="T52">
            <v>315</v>
          </cell>
          <cell r="U52">
            <v>360</v>
          </cell>
          <cell r="V52">
            <v>290</v>
          </cell>
          <cell r="W52">
            <v>335</v>
          </cell>
        </row>
        <row r="53">
          <cell r="A53">
            <v>1100</v>
          </cell>
          <cell r="G53">
            <v>95</v>
          </cell>
          <cell r="I53">
            <v>95</v>
          </cell>
          <cell r="J53">
            <v>95</v>
          </cell>
          <cell r="K53">
            <v>110</v>
          </cell>
          <cell r="L53">
            <v>110</v>
          </cell>
          <cell r="M53">
            <v>100</v>
          </cell>
          <cell r="N53">
            <v>100</v>
          </cell>
          <cell r="O53">
            <v>115</v>
          </cell>
          <cell r="P53">
            <v>300</v>
          </cell>
          <cell r="Q53">
            <v>255</v>
          </cell>
          <cell r="R53">
            <v>305</v>
          </cell>
          <cell r="T53">
            <v>270</v>
          </cell>
          <cell r="U53">
            <v>325</v>
          </cell>
          <cell r="V53">
            <v>225</v>
          </cell>
          <cell r="W53">
            <v>260</v>
          </cell>
        </row>
        <row r="54">
          <cell r="A54">
            <v>1150</v>
          </cell>
          <cell r="G54">
            <v>60</v>
          </cell>
          <cell r="I54">
            <v>60</v>
          </cell>
          <cell r="J54">
            <v>60</v>
          </cell>
          <cell r="K54">
            <v>70</v>
          </cell>
          <cell r="L54">
            <v>80</v>
          </cell>
          <cell r="M54">
            <v>60</v>
          </cell>
          <cell r="N54">
            <v>60</v>
          </cell>
          <cell r="O54">
            <v>75</v>
          </cell>
          <cell r="P54">
            <v>225</v>
          </cell>
          <cell r="Q54">
            <v>200</v>
          </cell>
          <cell r="R54">
            <v>235</v>
          </cell>
          <cell r="T54">
            <v>235</v>
          </cell>
          <cell r="U54">
            <v>275</v>
          </cell>
          <cell r="V54">
            <v>170</v>
          </cell>
          <cell r="W54">
            <v>190</v>
          </cell>
        </row>
        <row r="55">
          <cell r="A55">
            <v>1200</v>
          </cell>
          <cell r="G55">
            <v>40</v>
          </cell>
          <cell r="I55">
            <v>40</v>
          </cell>
          <cell r="J55">
            <v>40</v>
          </cell>
          <cell r="K55">
            <v>40</v>
          </cell>
          <cell r="L55">
            <v>45</v>
          </cell>
          <cell r="M55">
            <v>35</v>
          </cell>
          <cell r="N55">
            <v>35</v>
          </cell>
          <cell r="O55">
            <v>50</v>
          </cell>
          <cell r="P55">
            <v>145</v>
          </cell>
          <cell r="Q55">
            <v>155</v>
          </cell>
          <cell r="R55">
            <v>185</v>
          </cell>
          <cell r="T55">
            <v>185</v>
          </cell>
          <cell r="U55">
            <v>170</v>
          </cell>
          <cell r="V55">
            <v>130</v>
          </cell>
          <cell r="W55">
            <v>135</v>
          </cell>
        </row>
        <row r="56">
          <cell r="A56">
            <v>1250</v>
          </cell>
          <cell r="Q56">
            <v>115</v>
          </cell>
          <cell r="R56">
            <v>145</v>
          </cell>
          <cell r="T56">
            <v>140</v>
          </cell>
          <cell r="U56">
            <v>125</v>
          </cell>
          <cell r="V56">
            <v>100</v>
          </cell>
          <cell r="W56">
            <v>105</v>
          </cell>
        </row>
        <row r="57">
          <cell r="A57">
            <v>1300</v>
          </cell>
          <cell r="Q57">
            <v>85</v>
          </cell>
          <cell r="R57">
            <v>115</v>
          </cell>
          <cell r="T57">
            <v>110</v>
          </cell>
          <cell r="U57">
            <v>95</v>
          </cell>
          <cell r="V57">
            <v>80</v>
          </cell>
          <cell r="W57">
            <v>75</v>
          </cell>
        </row>
        <row r="58">
          <cell r="A58">
            <v>1350</v>
          </cell>
          <cell r="Q58">
            <v>60</v>
          </cell>
          <cell r="R58">
            <v>95</v>
          </cell>
          <cell r="T58">
            <v>85</v>
          </cell>
          <cell r="U58">
            <v>70</v>
          </cell>
          <cell r="V58">
            <v>60</v>
          </cell>
          <cell r="W58">
            <v>60</v>
          </cell>
        </row>
        <row r="59">
          <cell r="A59">
            <v>1400</v>
          </cell>
          <cell r="Q59">
            <v>50</v>
          </cell>
          <cell r="R59">
            <v>75</v>
          </cell>
          <cell r="T59">
            <v>65</v>
          </cell>
          <cell r="U59">
            <v>55</v>
          </cell>
          <cell r="V59">
            <v>45</v>
          </cell>
          <cell r="W59">
            <v>45</v>
          </cell>
        </row>
        <row r="60">
          <cell r="A60">
            <v>1450</v>
          </cell>
          <cell r="Q60">
            <v>35</v>
          </cell>
          <cell r="R60">
            <v>60</v>
          </cell>
          <cell r="T60">
            <v>50</v>
          </cell>
          <cell r="U60">
            <v>40</v>
          </cell>
          <cell r="V60">
            <v>30</v>
          </cell>
          <cell r="W60">
            <v>35</v>
          </cell>
        </row>
        <row r="61">
          <cell r="A61">
            <v>1500</v>
          </cell>
          <cell r="Q61">
            <v>25</v>
          </cell>
          <cell r="R61">
            <v>40</v>
          </cell>
          <cell r="T61">
            <v>40</v>
          </cell>
          <cell r="U61">
            <v>35</v>
          </cell>
          <cell r="V61">
            <v>25</v>
          </cell>
          <cell r="W61">
            <v>25</v>
          </cell>
        </row>
        <row r="66">
          <cell r="A66">
            <v>-20</v>
          </cell>
          <cell r="B66">
            <v>990</v>
          </cell>
          <cell r="C66">
            <v>1000</v>
          </cell>
          <cell r="D66">
            <v>925</v>
          </cell>
          <cell r="E66">
            <v>825</v>
          </cell>
          <cell r="F66">
            <v>925</v>
          </cell>
          <cell r="G66">
            <v>790</v>
          </cell>
          <cell r="H66">
            <v>1000</v>
          </cell>
          <cell r="I66">
            <v>825</v>
          </cell>
          <cell r="J66">
            <v>1000</v>
          </cell>
          <cell r="K66">
            <v>1000</v>
          </cell>
          <cell r="L66">
            <v>1000</v>
          </cell>
          <cell r="M66">
            <v>825</v>
          </cell>
          <cell r="N66">
            <v>1000</v>
          </cell>
          <cell r="O66">
            <v>1000</v>
          </cell>
          <cell r="P66">
            <v>1000</v>
          </cell>
          <cell r="Q66">
            <v>960</v>
          </cell>
          <cell r="R66">
            <v>960</v>
          </cell>
          <cell r="S66">
            <v>800</v>
          </cell>
          <cell r="T66">
            <v>960</v>
          </cell>
          <cell r="U66">
            <v>960</v>
          </cell>
          <cell r="V66">
            <v>895</v>
          </cell>
          <cell r="W66">
            <v>895</v>
          </cell>
        </row>
        <row r="67">
          <cell r="A67">
            <v>100</v>
          </cell>
          <cell r="B67">
            <v>990</v>
          </cell>
          <cell r="C67">
            <v>1000</v>
          </cell>
          <cell r="D67">
            <v>925</v>
          </cell>
          <cell r="E67">
            <v>825</v>
          </cell>
          <cell r="F67">
            <v>925</v>
          </cell>
          <cell r="G67">
            <v>790</v>
          </cell>
          <cell r="H67">
            <v>1000</v>
          </cell>
          <cell r="I67">
            <v>825</v>
          </cell>
          <cell r="J67">
            <v>1000</v>
          </cell>
          <cell r="K67">
            <v>1000</v>
          </cell>
          <cell r="L67">
            <v>1000</v>
          </cell>
          <cell r="M67">
            <v>825</v>
          </cell>
          <cell r="N67">
            <v>1000</v>
          </cell>
          <cell r="O67">
            <v>1000</v>
          </cell>
          <cell r="P67">
            <v>1000</v>
          </cell>
          <cell r="Q67">
            <v>960</v>
          </cell>
          <cell r="R67">
            <v>960</v>
          </cell>
          <cell r="S67">
            <v>800</v>
          </cell>
          <cell r="T67">
            <v>960</v>
          </cell>
          <cell r="U67">
            <v>960</v>
          </cell>
          <cell r="V67">
            <v>895</v>
          </cell>
          <cell r="W67">
            <v>895</v>
          </cell>
        </row>
        <row r="68">
          <cell r="A68">
            <v>200</v>
          </cell>
          <cell r="B68">
            <v>900</v>
          </cell>
          <cell r="C68">
            <v>1000</v>
          </cell>
          <cell r="D68">
            <v>875</v>
          </cell>
          <cell r="E68">
            <v>750</v>
          </cell>
          <cell r="F68">
            <v>905</v>
          </cell>
          <cell r="G68">
            <v>790</v>
          </cell>
          <cell r="H68">
            <v>1000</v>
          </cell>
          <cell r="I68">
            <v>765</v>
          </cell>
          <cell r="J68">
            <v>1000</v>
          </cell>
          <cell r="K68">
            <v>1000</v>
          </cell>
          <cell r="L68">
            <v>1000</v>
          </cell>
          <cell r="M68">
            <v>745</v>
          </cell>
          <cell r="N68">
            <v>995</v>
          </cell>
          <cell r="O68">
            <v>1000</v>
          </cell>
          <cell r="P68">
            <v>1000</v>
          </cell>
          <cell r="Q68">
            <v>800</v>
          </cell>
          <cell r="R68">
            <v>825</v>
          </cell>
          <cell r="S68">
            <v>675</v>
          </cell>
          <cell r="T68">
            <v>860</v>
          </cell>
          <cell r="U68">
            <v>880</v>
          </cell>
          <cell r="V68">
            <v>805</v>
          </cell>
          <cell r="W68">
            <v>810</v>
          </cell>
        </row>
        <row r="69">
          <cell r="A69">
            <v>300</v>
          </cell>
          <cell r="B69">
            <v>875</v>
          </cell>
          <cell r="C69">
            <v>970</v>
          </cell>
          <cell r="D69">
            <v>850</v>
          </cell>
          <cell r="E69">
            <v>730</v>
          </cell>
          <cell r="F69">
            <v>870</v>
          </cell>
          <cell r="G69">
            <v>790</v>
          </cell>
          <cell r="H69">
            <v>975</v>
          </cell>
          <cell r="I69">
            <v>745</v>
          </cell>
          <cell r="J69">
            <v>965</v>
          </cell>
          <cell r="K69">
            <v>970</v>
          </cell>
          <cell r="L69">
            <v>970</v>
          </cell>
          <cell r="M69">
            <v>715</v>
          </cell>
          <cell r="N69">
            <v>955</v>
          </cell>
          <cell r="O69">
            <v>970</v>
          </cell>
          <cell r="P69">
            <v>970</v>
          </cell>
          <cell r="Q69">
            <v>720</v>
          </cell>
          <cell r="R69">
            <v>745</v>
          </cell>
          <cell r="S69">
            <v>605</v>
          </cell>
          <cell r="T69">
            <v>795</v>
          </cell>
          <cell r="U69">
            <v>820</v>
          </cell>
          <cell r="V69">
            <v>760</v>
          </cell>
          <cell r="W69">
            <v>760</v>
          </cell>
        </row>
        <row r="70">
          <cell r="A70">
            <v>400</v>
          </cell>
          <cell r="B70">
            <v>845</v>
          </cell>
          <cell r="C70">
            <v>940</v>
          </cell>
          <cell r="D70">
            <v>825</v>
          </cell>
          <cell r="E70">
            <v>705</v>
          </cell>
          <cell r="F70">
            <v>855</v>
          </cell>
          <cell r="G70">
            <v>765</v>
          </cell>
          <cell r="H70">
            <v>925</v>
          </cell>
          <cell r="I70">
            <v>740</v>
          </cell>
          <cell r="J70">
            <v>925</v>
          </cell>
          <cell r="K70">
            <v>940</v>
          </cell>
          <cell r="L70">
            <v>940</v>
          </cell>
          <cell r="M70">
            <v>710</v>
          </cell>
          <cell r="N70">
            <v>940</v>
          </cell>
          <cell r="O70">
            <v>940</v>
          </cell>
          <cell r="P70">
            <v>940</v>
          </cell>
          <cell r="Q70">
            <v>660</v>
          </cell>
          <cell r="R70">
            <v>685</v>
          </cell>
          <cell r="S70">
            <v>550</v>
          </cell>
          <cell r="T70">
            <v>735</v>
          </cell>
          <cell r="U70">
            <v>765</v>
          </cell>
          <cell r="V70">
            <v>710</v>
          </cell>
          <cell r="W70">
            <v>715</v>
          </cell>
        </row>
        <row r="71">
          <cell r="A71">
            <v>500</v>
          </cell>
          <cell r="B71">
            <v>800</v>
          </cell>
          <cell r="C71">
            <v>885</v>
          </cell>
          <cell r="D71">
            <v>775</v>
          </cell>
          <cell r="E71">
            <v>665</v>
          </cell>
          <cell r="F71">
            <v>830</v>
          </cell>
          <cell r="G71">
            <v>735</v>
          </cell>
          <cell r="H71">
            <v>885</v>
          </cell>
          <cell r="I71">
            <v>740</v>
          </cell>
          <cell r="J71">
            <v>885</v>
          </cell>
          <cell r="K71">
            <v>885</v>
          </cell>
          <cell r="L71">
            <v>855</v>
          </cell>
          <cell r="M71">
            <v>700</v>
          </cell>
          <cell r="N71">
            <v>885</v>
          </cell>
          <cell r="O71">
            <v>885</v>
          </cell>
          <cell r="P71">
            <v>885</v>
          </cell>
          <cell r="Q71">
            <v>620</v>
          </cell>
          <cell r="R71">
            <v>635</v>
          </cell>
          <cell r="S71">
            <v>510</v>
          </cell>
          <cell r="T71">
            <v>685</v>
          </cell>
          <cell r="U71">
            <v>720</v>
          </cell>
          <cell r="V71">
            <v>670</v>
          </cell>
          <cell r="W71">
            <v>675</v>
          </cell>
        </row>
        <row r="72">
          <cell r="A72">
            <v>600</v>
          </cell>
          <cell r="B72">
            <v>730</v>
          </cell>
          <cell r="C72">
            <v>805</v>
          </cell>
          <cell r="D72">
            <v>710</v>
          </cell>
          <cell r="E72">
            <v>610</v>
          </cell>
          <cell r="F72">
            <v>805</v>
          </cell>
          <cell r="G72">
            <v>710</v>
          </cell>
          <cell r="H72">
            <v>805</v>
          </cell>
          <cell r="I72">
            <v>740</v>
          </cell>
          <cell r="J72">
            <v>805</v>
          </cell>
          <cell r="K72">
            <v>805</v>
          </cell>
          <cell r="L72">
            <v>805</v>
          </cell>
          <cell r="M72">
            <v>690</v>
          </cell>
          <cell r="N72">
            <v>805</v>
          </cell>
          <cell r="O72">
            <v>805</v>
          </cell>
          <cell r="P72">
            <v>805</v>
          </cell>
          <cell r="Q72">
            <v>580</v>
          </cell>
          <cell r="R72">
            <v>600</v>
          </cell>
          <cell r="S72">
            <v>480</v>
          </cell>
          <cell r="T72">
            <v>650</v>
          </cell>
          <cell r="U72">
            <v>685</v>
          </cell>
          <cell r="V72">
            <v>635</v>
          </cell>
          <cell r="W72">
            <v>640</v>
          </cell>
        </row>
        <row r="73">
          <cell r="A73">
            <v>650</v>
          </cell>
          <cell r="B73">
            <v>715</v>
          </cell>
          <cell r="C73">
            <v>785</v>
          </cell>
          <cell r="D73">
            <v>695</v>
          </cell>
          <cell r="E73">
            <v>600</v>
          </cell>
          <cell r="F73">
            <v>785</v>
          </cell>
          <cell r="G73">
            <v>695</v>
          </cell>
          <cell r="H73">
            <v>785</v>
          </cell>
          <cell r="I73">
            <v>740</v>
          </cell>
          <cell r="J73">
            <v>785</v>
          </cell>
          <cell r="K73">
            <v>785</v>
          </cell>
          <cell r="L73">
            <v>785</v>
          </cell>
          <cell r="M73">
            <v>680</v>
          </cell>
          <cell r="N73">
            <v>785</v>
          </cell>
          <cell r="O73">
            <v>785</v>
          </cell>
          <cell r="P73">
            <v>785</v>
          </cell>
          <cell r="Q73">
            <v>575</v>
          </cell>
          <cell r="R73">
            <v>590</v>
          </cell>
          <cell r="S73">
            <v>470</v>
          </cell>
          <cell r="T73">
            <v>635</v>
          </cell>
          <cell r="U73">
            <v>670</v>
          </cell>
          <cell r="V73">
            <v>620</v>
          </cell>
          <cell r="W73">
            <v>625</v>
          </cell>
        </row>
        <row r="74">
          <cell r="A74">
            <v>700</v>
          </cell>
          <cell r="B74">
            <v>710</v>
          </cell>
          <cell r="C74">
            <v>755</v>
          </cell>
          <cell r="D74">
            <v>690</v>
          </cell>
          <cell r="E74">
            <v>600</v>
          </cell>
          <cell r="F74">
            <v>755</v>
          </cell>
          <cell r="G74">
            <v>685</v>
          </cell>
          <cell r="H74">
            <v>755</v>
          </cell>
          <cell r="I74">
            <v>725</v>
          </cell>
          <cell r="J74">
            <v>755</v>
          </cell>
          <cell r="K74">
            <v>755</v>
          </cell>
          <cell r="L74">
            <v>755</v>
          </cell>
          <cell r="M74">
            <v>670</v>
          </cell>
          <cell r="N74">
            <v>755</v>
          </cell>
          <cell r="O74">
            <v>755</v>
          </cell>
          <cell r="P74">
            <v>755</v>
          </cell>
          <cell r="Q74">
            <v>565</v>
          </cell>
          <cell r="R74">
            <v>580</v>
          </cell>
          <cell r="S74">
            <v>460</v>
          </cell>
          <cell r="T74">
            <v>620</v>
          </cell>
          <cell r="U74">
            <v>660</v>
          </cell>
          <cell r="V74">
            <v>610</v>
          </cell>
          <cell r="W74">
            <v>610</v>
          </cell>
        </row>
        <row r="75">
          <cell r="A75">
            <v>750</v>
          </cell>
          <cell r="B75">
            <v>670</v>
          </cell>
          <cell r="C75">
            <v>670</v>
          </cell>
          <cell r="D75">
            <v>630</v>
          </cell>
          <cell r="E75">
            <v>590</v>
          </cell>
          <cell r="F75">
            <v>710</v>
          </cell>
          <cell r="G75">
            <v>630</v>
          </cell>
          <cell r="H75">
            <v>710</v>
          </cell>
          <cell r="I75">
            <v>685</v>
          </cell>
          <cell r="J75">
            <v>710</v>
          </cell>
          <cell r="K75">
            <v>710</v>
          </cell>
          <cell r="L75">
            <v>710</v>
          </cell>
          <cell r="M75">
            <v>605</v>
          </cell>
          <cell r="N75">
            <v>705</v>
          </cell>
          <cell r="O75">
            <v>710</v>
          </cell>
          <cell r="P75">
            <v>710</v>
          </cell>
          <cell r="Q75">
            <v>555</v>
          </cell>
          <cell r="R75">
            <v>570</v>
          </cell>
          <cell r="S75">
            <v>450</v>
          </cell>
          <cell r="T75">
            <v>610</v>
          </cell>
          <cell r="U75">
            <v>655</v>
          </cell>
          <cell r="V75">
            <v>595</v>
          </cell>
          <cell r="W75">
            <v>600</v>
          </cell>
        </row>
        <row r="76">
          <cell r="A76">
            <v>600</v>
          </cell>
          <cell r="B76">
            <v>550</v>
          </cell>
          <cell r="C76">
            <v>550</v>
          </cell>
          <cell r="D76">
            <v>520</v>
          </cell>
          <cell r="E76">
            <v>495</v>
          </cell>
          <cell r="F76">
            <v>675</v>
          </cell>
          <cell r="G76">
            <v>630</v>
          </cell>
          <cell r="H76">
            <v>675</v>
          </cell>
          <cell r="I76">
            <v>675</v>
          </cell>
          <cell r="J76">
            <v>675</v>
          </cell>
          <cell r="K76">
            <v>675</v>
          </cell>
          <cell r="L76">
            <v>675</v>
          </cell>
          <cell r="M76">
            <v>585</v>
          </cell>
          <cell r="N76">
            <v>675</v>
          </cell>
          <cell r="O76">
            <v>675</v>
          </cell>
          <cell r="P76">
            <v>675</v>
          </cell>
          <cell r="Q76">
            <v>540</v>
          </cell>
          <cell r="R76">
            <v>565</v>
          </cell>
          <cell r="S76">
            <v>440</v>
          </cell>
          <cell r="T76">
            <v>600</v>
          </cell>
          <cell r="U76">
            <v>650</v>
          </cell>
          <cell r="V76">
            <v>580</v>
          </cell>
          <cell r="W76">
            <v>580</v>
          </cell>
        </row>
        <row r="77">
          <cell r="A77">
            <v>850</v>
          </cell>
          <cell r="B77">
            <v>355</v>
          </cell>
          <cell r="C77">
            <v>355</v>
          </cell>
          <cell r="D77">
            <v>355</v>
          </cell>
          <cell r="E77">
            <v>355</v>
          </cell>
          <cell r="F77">
            <v>650</v>
          </cell>
          <cell r="G77">
            <v>615</v>
          </cell>
          <cell r="H77">
            <v>650</v>
          </cell>
          <cell r="I77">
            <v>650</v>
          </cell>
          <cell r="J77">
            <v>650</v>
          </cell>
          <cell r="K77">
            <v>650</v>
          </cell>
          <cell r="L77">
            <v>650</v>
          </cell>
          <cell r="M77">
            <v>555</v>
          </cell>
          <cell r="N77">
            <v>645</v>
          </cell>
          <cell r="O77">
            <v>650</v>
          </cell>
          <cell r="P77">
            <v>650</v>
          </cell>
          <cell r="Q77">
            <v>530</v>
          </cell>
          <cell r="R77">
            <v>555</v>
          </cell>
          <cell r="S77">
            <v>430</v>
          </cell>
          <cell r="T77">
            <v>595</v>
          </cell>
          <cell r="U77">
            <v>645</v>
          </cell>
          <cell r="V77">
            <v>565</v>
          </cell>
          <cell r="W77">
            <v>570</v>
          </cell>
        </row>
        <row r="78">
          <cell r="A78">
            <v>900</v>
          </cell>
          <cell r="B78">
            <v>230</v>
          </cell>
          <cell r="C78">
            <v>230</v>
          </cell>
          <cell r="D78">
            <v>230</v>
          </cell>
          <cell r="E78">
            <v>230</v>
          </cell>
          <cell r="F78">
            <v>600</v>
          </cell>
          <cell r="G78">
            <v>590</v>
          </cell>
          <cell r="H78">
            <v>600</v>
          </cell>
          <cell r="I78">
            <v>600</v>
          </cell>
          <cell r="J78">
            <v>600</v>
          </cell>
          <cell r="K78">
            <v>600</v>
          </cell>
          <cell r="L78">
            <v>600</v>
          </cell>
          <cell r="M78">
            <v>500</v>
          </cell>
          <cell r="N78">
            <v>495</v>
          </cell>
          <cell r="O78">
            <v>600</v>
          </cell>
          <cell r="P78">
            <v>600</v>
          </cell>
          <cell r="Q78">
            <v>520</v>
          </cell>
          <cell r="R78">
            <v>555</v>
          </cell>
          <cell r="T78">
            <v>590</v>
          </cell>
          <cell r="U78">
            <v>600</v>
          </cell>
          <cell r="V78">
            <v>555</v>
          </cell>
          <cell r="W78">
            <v>555</v>
          </cell>
        </row>
        <row r="79">
          <cell r="A79">
            <v>950</v>
          </cell>
          <cell r="B79">
            <v>140</v>
          </cell>
          <cell r="C79">
            <v>140</v>
          </cell>
          <cell r="D79">
            <v>140</v>
          </cell>
          <cell r="E79">
            <v>140</v>
          </cell>
          <cell r="F79">
            <v>375</v>
          </cell>
          <cell r="G79">
            <v>420</v>
          </cell>
          <cell r="H79">
            <v>420</v>
          </cell>
          <cell r="I79">
            <v>425</v>
          </cell>
          <cell r="J79">
            <v>425</v>
          </cell>
          <cell r="K79">
            <v>505</v>
          </cell>
          <cell r="L79">
            <v>375</v>
          </cell>
          <cell r="M79">
            <v>365</v>
          </cell>
          <cell r="N79">
            <v>365</v>
          </cell>
          <cell r="O79">
            <v>505</v>
          </cell>
          <cell r="P79">
            <v>515</v>
          </cell>
          <cell r="Q79">
            <v>510</v>
          </cell>
          <cell r="R79">
            <v>515</v>
          </cell>
          <cell r="T79">
            <v>515</v>
          </cell>
          <cell r="U79">
            <v>515</v>
          </cell>
          <cell r="V79">
            <v>515</v>
          </cell>
          <cell r="W79">
            <v>515</v>
          </cell>
        </row>
        <row r="80">
          <cell r="A80">
            <v>1000</v>
          </cell>
          <cell r="B80">
            <v>70</v>
          </cell>
          <cell r="C80">
            <v>70</v>
          </cell>
          <cell r="D80">
            <v>70</v>
          </cell>
          <cell r="E80">
            <v>70</v>
          </cell>
          <cell r="F80">
            <v>220</v>
          </cell>
          <cell r="G80">
            <v>270</v>
          </cell>
          <cell r="H80">
            <v>270</v>
          </cell>
          <cell r="I80">
            <v>290</v>
          </cell>
          <cell r="J80">
            <v>290</v>
          </cell>
          <cell r="K80">
            <v>345</v>
          </cell>
          <cell r="L80">
            <v>220</v>
          </cell>
          <cell r="M80">
            <v>265</v>
          </cell>
          <cell r="N80">
            <v>265</v>
          </cell>
          <cell r="O80">
            <v>340</v>
          </cell>
          <cell r="P80">
            <v>485</v>
          </cell>
          <cell r="Q80">
            <v>430</v>
          </cell>
          <cell r="R80">
            <v>465</v>
          </cell>
          <cell r="T80">
            <v>475</v>
          </cell>
          <cell r="U80">
            <v>485</v>
          </cell>
          <cell r="V80">
            <v>450</v>
          </cell>
          <cell r="W80">
            <v>460</v>
          </cell>
        </row>
        <row r="81">
          <cell r="A81">
            <v>1050</v>
          </cell>
          <cell r="G81">
            <v>205</v>
          </cell>
          <cell r="H81">
            <v>210</v>
          </cell>
          <cell r="I81">
            <v>190</v>
          </cell>
          <cell r="J81">
            <v>190</v>
          </cell>
          <cell r="K81">
            <v>235</v>
          </cell>
          <cell r="L81">
            <v>220</v>
          </cell>
          <cell r="M81">
            <v>190</v>
          </cell>
          <cell r="N81">
            <v>190</v>
          </cell>
          <cell r="O81">
            <v>230</v>
          </cell>
          <cell r="P81">
            <v>480</v>
          </cell>
          <cell r="Q81">
            <v>410</v>
          </cell>
          <cell r="R81">
            <v>460</v>
          </cell>
          <cell r="T81">
            <v>415</v>
          </cell>
          <cell r="U81">
            <v>480</v>
          </cell>
          <cell r="V81">
            <v>390</v>
          </cell>
          <cell r="W81">
            <v>450</v>
          </cell>
        </row>
        <row r="82">
          <cell r="A82">
            <v>1100</v>
          </cell>
          <cell r="G82">
            <v>130</v>
          </cell>
          <cell r="I82">
            <v>130</v>
          </cell>
          <cell r="J82">
            <v>130</v>
          </cell>
          <cell r="K82">
            <v>145</v>
          </cell>
          <cell r="L82">
            <v>145</v>
          </cell>
          <cell r="M82">
            <v>135</v>
          </cell>
          <cell r="N82">
            <v>135</v>
          </cell>
          <cell r="O82">
            <v>150</v>
          </cell>
          <cell r="P82">
            <v>400</v>
          </cell>
          <cell r="Q82">
            <v>345</v>
          </cell>
          <cell r="R82">
            <v>405</v>
          </cell>
          <cell r="T82">
            <v>360</v>
          </cell>
          <cell r="U82">
            <v>430</v>
          </cell>
          <cell r="V82">
            <v>300</v>
          </cell>
          <cell r="W82">
            <v>345</v>
          </cell>
        </row>
        <row r="83">
          <cell r="A83">
            <v>1150</v>
          </cell>
          <cell r="G83">
            <v>80</v>
          </cell>
          <cell r="I83">
            <v>80</v>
          </cell>
          <cell r="J83">
            <v>80</v>
          </cell>
          <cell r="K83">
            <v>90</v>
          </cell>
          <cell r="L83">
            <v>110</v>
          </cell>
          <cell r="M83">
            <v>80</v>
          </cell>
          <cell r="N83">
            <v>80</v>
          </cell>
          <cell r="O83">
            <v>100</v>
          </cell>
          <cell r="P83">
            <v>295</v>
          </cell>
          <cell r="Q83">
            <v>265</v>
          </cell>
          <cell r="R83">
            <v>315</v>
          </cell>
          <cell r="T83">
            <v>315</v>
          </cell>
          <cell r="U83">
            <v>365</v>
          </cell>
          <cell r="V83">
            <v>230</v>
          </cell>
          <cell r="W83">
            <v>250</v>
          </cell>
        </row>
        <row r="84">
          <cell r="A84">
            <v>1200</v>
          </cell>
          <cell r="G84">
            <v>50</v>
          </cell>
          <cell r="I84">
            <v>50</v>
          </cell>
          <cell r="J84">
            <v>50</v>
          </cell>
          <cell r="K84">
            <v>55</v>
          </cell>
          <cell r="L84">
            <v>60</v>
          </cell>
          <cell r="M84">
            <v>45</v>
          </cell>
          <cell r="N84">
            <v>45</v>
          </cell>
          <cell r="O84">
            <v>70</v>
          </cell>
          <cell r="P84">
            <v>190</v>
          </cell>
          <cell r="Q84">
            <v>205</v>
          </cell>
          <cell r="R84">
            <v>245</v>
          </cell>
          <cell r="T84">
            <v>245</v>
          </cell>
          <cell r="U84">
            <v>230</v>
          </cell>
          <cell r="V84">
            <v>175</v>
          </cell>
          <cell r="W84">
            <v>185</v>
          </cell>
        </row>
        <row r="85">
          <cell r="A85">
            <v>1250</v>
          </cell>
          <cell r="Q85">
            <v>150</v>
          </cell>
          <cell r="R85">
            <v>195</v>
          </cell>
          <cell r="T85">
            <v>185</v>
          </cell>
          <cell r="U85">
            <v>165</v>
          </cell>
          <cell r="V85">
            <v>135</v>
          </cell>
          <cell r="W85">
            <v>135</v>
          </cell>
        </row>
        <row r="86">
          <cell r="A86">
            <v>1300</v>
          </cell>
          <cell r="Q86">
            <v>115</v>
          </cell>
          <cell r="R86">
            <v>155</v>
          </cell>
          <cell r="T86">
            <v>145</v>
          </cell>
          <cell r="U86">
            <v>125</v>
          </cell>
          <cell r="V86">
            <v>105</v>
          </cell>
          <cell r="W86">
            <v>100</v>
          </cell>
        </row>
        <row r="87">
          <cell r="A87">
            <v>1350</v>
          </cell>
          <cell r="Q87">
            <v>80</v>
          </cell>
          <cell r="R87">
            <v>130</v>
          </cell>
          <cell r="T87">
            <v>115</v>
          </cell>
          <cell r="U87">
            <v>90</v>
          </cell>
          <cell r="V87">
            <v>80</v>
          </cell>
          <cell r="W87">
            <v>80</v>
          </cell>
        </row>
        <row r="88">
          <cell r="A88">
            <v>1400</v>
          </cell>
          <cell r="Q88">
            <v>65</v>
          </cell>
          <cell r="R88">
            <v>100</v>
          </cell>
          <cell r="T88">
            <v>85</v>
          </cell>
          <cell r="U88">
            <v>75</v>
          </cell>
          <cell r="V88">
            <v>60</v>
          </cell>
          <cell r="W88">
            <v>60</v>
          </cell>
        </row>
        <row r="89">
          <cell r="A89">
            <v>1450</v>
          </cell>
          <cell r="Q89">
            <v>45</v>
          </cell>
          <cell r="R89">
            <v>80</v>
          </cell>
          <cell r="T89">
            <v>70</v>
          </cell>
          <cell r="U89">
            <v>55</v>
          </cell>
          <cell r="V89">
            <v>40</v>
          </cell>
          <cell r="W89">
            <v>45</v>
          </cell>
        </row>
        <row r="90">
          <cell r="A90">
            <v>1500</v>
          </cell>
          <cell r="Q90">
            <v>35</v>
          </cell>
          <cell r="R90">
            <v>55</v>
          </cell>
          <cell r="T90">
            <v>55</v>
          </cell>
          <cell r="U90">
            <v>45</v>
          </cell>
          <cell r="V90">
            <v>30</v>
          </cell>
          <cell r="W90">
            <v>35</v>
          </cell>
        </row>
        <row r="95">
          <cell r="A95">
            <v>-20</v>
          </cell>
          <cell r="B95">
            <v>1480</v>
          </cell>
          <cell r="C95">
            <v>1500</v>
          </cell>
          <cell r="D95">
            <v>1390</v>
          </cell>
          <cell r="E95">
            <v>1235</v>
          </cell>
          <cell r="F95">
            <v>1390</v>
          </cell>
          <cell r="G95">
            <v>1185</v>
          </cell>
          <cell r="H95">
            <v>1500</v>
          </cell>
          <cell r="I95">
            <v>1235</v>
          </cell>
          <cell r="J95">
            <v>1500</v>
          </cell>
          <cell r="K95">
            <v>1500</v>
          </cell>
          <cell r="L95">
            <v>1500</v>
          </cell>
          <cell r="M95">
            <v>1235</v>
          </cell>
          <cell r="N95">
            <v>1500</v>
          </cell>
          <cell r="O95">
            <v>1500</v>
          </cell>
          <cell r="P95">
            <v>1500</v>
          </cell>
          <cell r="Q95">
            <v>1440</v>
          </cell>
          <cell r="R95">
            <v>1440</v>
          </cell>
          <cell r="S95">
            <v>1200</v>
          </cell>
          <cell r="T95">
            <v>1440</v>
          </cell>
          <cell r="U95">
            <v>1440</v>
          </cell>
          <cell r="V95">
            <v>1345</v>
          </cell>
          <cell r="W95">
            <v>1345</v>
          </cell>
        </row>
        <row r="96">
          <cell r="A96">
            <v>100</v>
          </cell>
          <cell r="B96">
            <v>1480</v>
          </cell>
          <cell r="C96">
            <v>1500</v>
          </cell>
          <cell r="D96">
            <v>1390</v>
          </cell>
          <cell r="E96">
            <v>1235</v>
          </cell>
          <cell r="F96">
            <v>1390</v>
          </cell>
          <cell r="G96">
            <v>1185</v>
          </cell>
          <cell r="H96">
            <v>1500</v>
          </cell>
          <cell r="I96">
            <v>1235</v>
          </cell>
          <cell r="J96">
            <v>1500</v>
          </cell>
          <cell r="K96">
            <v>1500</v>
          </cell>
          <cell r="L96">
            <v>1500</v>
          </cell>
          <cell r="M96">
            <v>1235</v>
          </cell>
          <cell r="N96">
            <v>1500</v>
          </cell>
          <cell r="O96">
            <v>1500</v>
          </cell>
          <cell r="P96">
            <v>1500</v>
          </cell>
          <cell r="Q96">
            <v>1440</v>
          </cell>
          <cell r="R96">
            <v>1440</v>
          </cell>
          <cell r="S96">
            <v>1200</v>
          </cell>
          <cell r="T96">
            <v>1440</v>
          </cell>
          <cell r="U96">
            <v>1440</v>
          </cell>
          <cell r="V96">
            <v>1345</v>
          </cell>
          <cell r="W96">
            <v>1345</v>
          </cell>
        </row>
        <row r="97">
          <cell r="A97">
            <v>200</v>
          </cell>
          <cell r="B97">
            <v>1350</v>
          </cell>
          <cell r="C97">
            <v>1500</v>
          </cell>
          <cell r="D97">
            <v>1315</v>
          </cell>
          <cell r="E97">
            <v>1125</v>
          </cell>
          <cell r="F97">
            <v>1360</v>
          </cell>
          <cell r="G97">
            <v>1185</v>
          </cell>
          <cell r="H97">
            <v>1500</v>
          </cell>
          <cell r="I97">
            <v>1145</v>
          </cell>
          <cell r="J97">
            <v>1500</v>
          </cell>
          <cell r="K97">
            <v>1500</v>
          </cell>
          <cell r="L97">
            <v>1500</v>
          </cell>
          <cell r="M97">
            <v>1115</v>
          </cell>
          <cell r="N97">
            <v>1490</v>
          </cell>
          <cell r="O97">
            <v>1500</v>
          </cell>
          <cell r="P97">
            <v>1500</v>
          </cell>
          <cell r="Q97">
            <v>1200</v>
          </cell>
          <cell r="R97">
            <v>1240</v>
          </cell>
          <cell r="S97">
            <v>1015</v>
          </cell>
          <cell r="T97">
            <v>1290</v>
          </cell>
          <cell r="U97">
            <v>1320</v>
          </cell>
          <cell r="V97">
            <v>1210</v>
          </cell>
          <cell r="W97">
            <v>1215</v>
          </cell>
        </row>
        <row r="98">
          <cell r="A98">
            <v>300</v>
          </cell>
          <cell r="B98">
            <v>1315</v>
          </cell>
          <cell r="C98">
            <v>1455</v>
          </cell>
          <cell r="D98">
            <v>1275</v>
          </cell>
          <cell r="E98">
            <v>1095</v>
          </cell>
          <cell r="F98">
            <v>1305</v>
          </cell>
          <cell r="G98">
            <v>1185</v>
          </cell>
          <cell r="H98">
            <v>1445</v>
          </cell>
          <cell r="I98">
            <v>1115</v>
          </cell>
          <cell r="J98">
            <v>1445</v>
          </cell>
          <cell r="K98">
            <v>1455</v>
          </cell>
          <cell r="L98">
            <v>1455</v>
          </cell>
          <cell r="M98">
            <v>1075</v>
          </cell>
          <cell r="N98">
            <v>1430</v>
          </cell>
          <cell r="O98">
            <v>1455</v>
          </cell>
          <cell r="P98">
            <v>1455</v>
          </cell>
          <cell r="Q98">
            <v>1080</v>
          </cell>
          <cell r="R98">
            <v>1120</v>
          </cell>
          <cell r="S98">
            <v>910</v>
          </cell>
          <cell r="T98">
            <v>1190</v>
          </cell>
          <cell r="U98">
            <v>1230</v>
          </cell>
          <cell r="V98">
            <v>1140</v>
          </cell>
          <cell r="W98">
            <v>1140</v>
          </cell>
        </row>
        <row r="99">
          <cell r="A99">
            <v>400</v>
          </cell>
          <cell r="B99">
            <v>1270</v>
          </cell>
          <cell r="C99">
            <v>1410</v>
          </cell>
          <cell r="D99">
            <v>1235</v>
          </cell>
          <cell r="E99">
            <v>1060</v>
          </cell>
          <cell r="F99">
            <v>1280</v>
          </cell>
          <cell r="G99">
            <v>1145</v>
          </cell>
          <cell r="H99">
            <v>1385</v>
          </cell>
          <cell r="I99">
            <v>1105</v>
          </cell>
          <cell r="J99">
            <v>1385</v>
          </cell>
          <cell r="K99">
            <v>1410</v>
          </cell>
          <cell r="L99">
            <v>1410</v>
          </cell>
          <cell r="M99">
            <v>1060</v>
          </cell>
          <cell r="N99">
            <v>1410</v>
          </cell>
          <cell r="O99">
            <v>1410</v>
          </cell>
          <cell r="P99">
            <v>1410</v>
          </cell>
          <cell r="Q99">
            <v>995</v>
          </cell>
          <cell r="R99">
            <v>1025</v>
          </cell>
          <cell r="S99">
            <v>825</v>
          </cell>
          <cell r="T99">
            <v>1105</v>
          </cell>
          <cell r="U99">
            <v>1145</v>
          </cell>
          <cell r="V99">
            <v>1065</v>
          </cell>
          <cell r="W99">
            <v>1070</v>
          </cell>
        </row>
        <row r="100">
          <cell r="A100">
            <v>500</v>
          </cell>
          <cell r="B100">
            <v>1200</v>
          </cell>
          <cell r="C100">
            <v>1330</v>
          </cell>
          <cell r="D100">
            <v>1165</v>
          </cell>
          <cell r="E100">
            <v>995</v>
          </cell>
          <cell r="F100">
            <v>1245</v>
          </cell>
          <cell r="G100">
            <v>1105</v>
          </cell>
          <cell r="H100">
            <v>1330</v>
          </cell>
          <cell r="I100">
            <v>1105</v>
          </cell>
          <cell r="J100">
            <v>1330</v>
          </cell>
          <cell r="K100">
            <v>1330</v>
          </cell>
          <cell r="L100">
            <v>1330</v>
          </cell>
          <cell r="M100">
            <v>1055</v>
          </cell>
          <cell r="N100">
            <v>1330</v>
          </cell>
          <cell r="O100">
            <v>1330</v>
          </cell>
          <cell r="P100">
            <v>1330</v>
          </cell>
          <cell r="Q100">
            <v>930</v>
          </cell>
          <cell r="R100">
            <v>955</v>
          </cell>
          <cell r="S100">
            <v>765</v>
          </cell>
          <cell r="T100">
            <v>1030</v>
          </cell>
          <cell r="U100">
            <v>1080</v>
          </cell>
          <cell r="V100">
            <v>1010</v>
          </cell>
          <cell r="W100">
            <v>1015</v>
          </cell>
        </row>
        <row r="101">
          <cell r="A101">
            <v>600</v>
          </cell>
          <cell r="B101">
            <v>1095</v>
          </cell>
          <cell r="C101">
            <v>1210</v>
          </cell>
          <cell r="D101">
            <v>1065</v>
          </cell>
          <cell r="E101">
            <v>915</v>
          </cell>
          <cell r="F101">
            <v>1210</v>
          </cell>
          <cell r="G101">
            <v>1065</v>
          </cell>
          <cell r="H101">
            <v>1210</v>
          </cell>
          <cell r="I101">
            <v>1105</v>
          </cell>
          <cell r="J101">
            <v>1210</v>
          </cell>
          <cell r="K101">
            <v>1210</v>
          </cell>
          <cell r="L101">
            <v>1210</v>
          </cell>
          <cell r="M101">
            <v>1035</v>
          </cell>
          <cell r="N101">
            <v>1210</v>
          </cell>
          <cell r="O101">
            <v>1210</v>
          </cell>
          <cell r="P101">
            <v>1210</v>
          </cell>
          <cell r="Q101">
            <v>875</v>
          </cell>
          <cell r="R101">
            <v>900</v>
          </cell>
          <cell r="S101">
            <v>720</v>
          </cell>
          <cell r="T101">
            <v>975</v>
          </cell>
          <cell r="U101">
            <v>1025</v>
          </cell>
          <cell r="V101">
            <v>955</v>
          </cell>
          <cell r="W101">
            <v>960</v>
          </cell>
        </row>
        <row r="102">
          <cell r="A102">
            <v>650</v>
          </cell>
          <cell r="B102">
            <v>1075</v>
          </cell>
          <cell r="C102">
            <v>1175</v>
          </cell>
          <cell r="D102">
            <v>1045</v>
          </cell>
          <cell r="E102">
            <v>895</v>
          </cell>
          <cell r="F102">
            <v>1175</v>
          </cell>
          <cell r="G102">
            <v>1045</v>
          </cell>
          <cell r="H102">
            <v>1175</v>
          </cell>
          <cell r="I102">
            <v>1105</v>
          </cell>
          <cell r="J102">
            <v>1175</v>
          </cell>
          <cell r="K102">
            <v>1175</v>
          </cell>
          <cell r="L102">
            <v>1175</v>
          </cell>
          <cell r="M102">
            <v>1025</v>
          </cell>
          <cell r="N102">
            <v>1175</v>
          </cell>
          <cell r="O102">
            <v>1175</v>
          </cell>
          <cell r="P102">
            <v>1175</v>
          </cell>
          <cell r="Q102">
            <v>860</v>
          </cell>
          <cell r="R102">
            <v>890</v>
          </cell>
          <cell r="S102">
            <v>700</v>
          </cell>
          <cell r="T102">
            <v>955</v>
          </cell>
          <cell r="U102">
            <v>1010</v>
          </cell>
          <cell r="V102">
            <v>930</v>
          </cell>
          <cell r="W102">
            <v>935</v>
          </cell>
        </row>
        <row r="103">
          <cell r="A103">
            <v>700</v>
          </cell>
          <cell r="B103">
            <v>1065</v>
          </cell>
          <cell r="C103">
            <v>1135</v>
          </cell>
          <cell r="D103">
            <v>1035</v>
          </cell>
          <cell r="E103">
            <v>895</v>
          </cell>
          <cell r="F103">
            <v>1135</v>
          </cell>
          <cell r="G103">
            <v>1025</v>
          </cell>
          <cell r="H103">
            <v>1135</v>
          </cell>
          <cell r="I103">
            <v>1085</v>
          </cell>
          <cell r="J103">
            <v>1135</v>
          </cell>
          <cell r="K103">
            <v>1135</v>
          </cell>
          <cell r="L103">
            <v>1135</v>
          </cell>
          <cell r="M103">
            <v>1010</v>
          </cell>
          <cell r="N103">
            <v>1135</v>
          </cell>
          <cell r="O103">
            <v>1135</v>
          </cell>
          <cell r="P103">
            <v>1135</v>
          </cell>
          <cell r="Q103">
            <v>850</v>
          </cell>
          <cell r="R103">
            <v>870</v>
          </cell>
          <cell r="S103">
            <v>685</v>
          </cell>
          <cell r="T103">
            <v>930</v>
          </cell>
          <cell r="U103">
            <v>990</v>
          </cell>
          <cell r="V103">
            <v>910</v>
          </cell>
          <cell r="W103">
            <v>910</v>
          </cell>
        </row>
        <row r="104">
          <cell r="A104">
            <v>750</v>
          </cell>
          <cell r="B104">
            <v>1010</v>
          </cell>
          <cell r="C104">
            <v>1010</v>
          </cell>
          <cell r="D104">
            <v>945</v>
          </cell>
          <cell r="E104">
            <v>885</v>
          </cell>
          <cell r="F104">
            <v>1065</v>
          </cell>
          <cell r="G104">
            <v>945</v>
          </cell>
          <cell r="H104">
            <v>1065</v>
          </cell>
          <cell r="I104">
            <v>1030</v>
          </cell>
          <cell r="J104">
            <v>1065</v>
          </cell>
          <cell r="K104">
            <v>1065</v>
          </cell>
          <cell r="L104">
            <v>1065</v>
          </cell>
          <cell r="M104">
            <v>905</v>
          </cell>
          <cell r="N104">
            <v>1055</v>
          </cell>
          <cell r="O104">
            <v>1065</v>
          </cell>
          <cell r="P104">
            <v>1065</v>
          </cell>
          <cell r="Q104">
            <v>830</v>
          </cell>
          <cell r="R104">
            <v>855</v>
          </cell>
          <cell r="S104">
            <v>670</v>
          </cell>
          <cell r="T104">
            <v>915</v>
          </cell>
          <cell r="U104">
            <v>985</v>
          </cell>
          <cell r="V104">
            <v>895</v>
          </cell>
          <cell r="W104">
            <v>900</v>
          </cell>
        </row>
        <row r="105">
          <cell r="A105">
            <v>800</v>
          </cell>
          <cell r="B105">
            <v>825</v>
          </cell>
          <cell r="C105">
            <v>825</v>
          </cell>
          <cell r="D105">
            <v>780</v>
          </cell>
          <cell r="E105">
            <v>740</v>
          </cell>
          <cell r="F105">
            <v>1015</v>
          </cell>
          <cell r="G105">
            <v>945</v>
          </cell>
          <cell r="H105">
            <v>1015</v>
          </cell>
          <cell r="I105">
            <v>1015</v>
          </cell>
          <cell r="J105">
            <v>1015</v>
          </cell>
          <cell r="K105">
            <v>1015</v>
          </cell>
          <cell r="L105">
            <v>1015</v>
          </cell>
          <cell r="M105">
            <v>880</v>
          </cell>
          <cell r="N105">
            <v>1015</v>
          </cell>
          <cell r="O105">
            <v>1015</v>
          </cell>
          <cell r="P105">
            <v>1015</v>
          </cell>
          <cell r="Q105">
            <v>805</v>
          </cell>
          <cell r="R105">
            <v>845</v>
          </cell>
          <cell r="S105">
            <v>660</v>
          </cell>
          <cell r="T105">
            <v>900</v>
          </cell>
          <cell r="U105">
            <v>975</v>
          </cell>
          <cell r="V105">
            <v>870</v>
          </cell>
          <cell r="W105">
            <v>875</v>
          </cell>
        </row>
        <row r="106">
          <cell r="A106">
            <v>850</v>
          </cell>
          <cell r="B106">
            <v>535</v>
          </cell>
          <cell r="C106">
            <v>535</v>
          </cell>
          <cell r="D106">
            <v>535</v>
          </cell>
          <cell r="E106">
            <v>535</v>
          </cell>
          <cell r="F106">
            <v>975</v>
          </cell>
          <cell r="G106">
            <v>920</v>
          </cell>
          <cell r="H106">
            <v>975</v>
          </cell>
          <cell r="I106">
            <v>975</v>
          </cell>
          <cell r="J106">
            <v>975</v>
          </cell>
          <cell r="K106">
            <v>975</v>
          </cell>
          <cell r="L106">
            <v>975</v>
          </cell>
          <cell r="M106">
            <v>830</v>
          </cell>
          <cell r="N106">
            <v>965</v>
          </cell>
          <cell r="O106">
            <v>975</v>
          </cell>
          <cell r="P106">
            <v>975</v>
          </cell>
          <cell r="Q106">
            <v>790</v>
          </cell>
          <cell r="R106">
            <v>835</v>
          </cell>
          <cell r="S106">
            <v>645</v>
          </cell>
          <cell r="T106">
            <v>895</v>
          </cell>
          <cell r="U106">
            <v>970</v>
          </cell>
          <cell r="V106">
            <v>850</v>
          </cell>
          <cell r="W106">
            <v>855</v>
          </cell>
        </row>
        <row r="107">
          <cell r="A107">
            <v>900</v>
          </cell>
          <cell r="B107">
            <v>345</v>
          </cell>
          <cell r="C107">
            <v>345</v>
          </cell>
          <cell r="D107">
            <v>345</v>
          </cell>
          <cell r="E107">
            <v>345</v>
          </cell>
          <cell r="F107">
            <v>900</v>
          </cell>
          <cell r="G107">
            <v>885</v>
          </cell>
          <cell r="H107">
            <v>900</v>
          </cell>
          <cell r="I107">
            <v>900</v>
          </cell>
          <cell r="J107">
            <v>900</v>
          </cell>
          <cell r="K107">
            <v>900</v>
          </cell>
          <cell r="L107">
            <v>900</v>
          </cell>
          <cell r="M107">
            <v>745</v>
          </cell>
          <cell r="N107">
            <v>740</v>
          </cell>
          <cell r="O107">
            <v>900</v>
          </cell>
          <cell r="P107">
            <v>900</v>
          </cell>
          <cell r="Q107">
            <v>780</v>
          </cell>
          <cell r="R107">
            <v>830</v>
          </cell>
          <cell r="T107">
            <v>885</v>
          </cell>
          <cell r="U107">
            <v>900</v>
          </cell>
          <cell r="V107">
            <v>830</v>
          </cell>
          <cell r="W107">
            <v>835</v>
          </cell>
        </row>
        <row r="108">
          <cell r="A108">
            <v>950</v>
          </cell>
          <cell r="B108">
            <v>205</v>
          </cell>
          <cell r="C108">
            <v>205</v>
          </cell>
          <cell r="D108">
            <v>205</v>
          </cell>
          <cell r="E108">
            <v>205</v>
          </cell>
          <cell r="F108">
            <v>560</v>
          </cell>
          <cell r="G108">
            <v>630</v>
          </cell>
          <cell r="H108">
            <v>630</v>
          </cell>
          <cell r="I108">
            <v>640</v>
          </cell>
          <cell r="J108">
            <v>640</v>
          </cell>
          <cell r="K108">
            <v>755</v>
          </cell>
          <cell r="L108">
            <v>560</v>
          </cell>
          <cell r="M108">
            <v>550</v>
          </cell>
          <cell r="N108">
            <v>550</v>
          </cell>
          <cell r="O108">
            <v>755</v>
          </cell>
          <cell r="P108">
            <v>775</v>
          </cell>
          <cell r="Q108">
            <v>765</v>
          </cell>
          <cell r="R108">
            <v>775</v>
          </cell>
          <cell r="T108">
            <v>775</v>
          </cell>
          <cell r="U108">
            <v>775</v>
          </cell>
          <cell r="V108">
            <v>775</v>
          </cell>
          <cell r="W108">
            <v>775</v>
          </cell>
        </row>
        <row r="109">
          <cell r="A109">
            <v>1000</v>
          </cell>
          <cell r="B109">
            <v>105</v>
          </cell>
          <cell r="C109">
            <v>105</v>
          </cell>
          <cell r="D109">
            <v>105</v>
          </cell>
          <cell r="E109">
            <v>105</v>
          </cell>
          <cell r="F109">
            <v>330</v>
          </cell>
          <cell r="G109">
            <v>405</v>
          </cell>
          <cell r="H109">
            <v>405</v>
          </cell>
          <cell r="I109">
            <v>430</v>
          </cell>
          <cell r="J109">
            <v>430</v>
          </cell>
          <cell r="K109">
            <v>520</v>
          </cell>
          <cell r="L109">
            <v>330</v>
          </cell>
          <cell r="M109">
            <v>400</v>
          </cell>
          <cell r="N109">
            <v>400</v>
          </cell>
          <cell r="O109">
            <v>505</v>
          </cell>
          <cell r="P109">
            <v>725</v>
          </cell>
          <cell r="Q109">
            <v>640</v>
          </cell>
          <cell r="R109">
            <v>700</v>
          </cell>
          <cell r="T109">
            <v>715</v>
          </cell>
          <cell r="U109">
            <v>725</v>
          </cell>
          <cell r="V109">
            <v>670</v>
          </cell>
          <cell r="W109">
            <v>685</v>
          </cell>
        </row>
        <row r="110">
          <cell r="A110">
            <v>1050</v>
          </cell>
          <cell r="G110">
            <v>310</v>
          </cell>
          <cell r="H110">
            <v>315</v>
          </cell>
          <cell r="I110">
            <v>290</v>
          </cell>
          <cell r="J110">
            <v>290</v>
          </cell>
          <cell r="K110">
            <v>350</v>
          </cell>
          <cell r="L110">
            <v>330</v>
          </cell>
          <cell r="M110">
            <v>290</v>
          </cell>
          <cell r="N110">
            <v>290</v>
          </cell>
          <cell r="O110">
            <v>345</v>
          </cell>
          <cell r="P110">
            <v>720</v>
          </cell>
          <cell r="Q110">
            <v>615</v>
          </cell>
          <cell r="R110">
            <v>685</v>
          </cell>
          <cell r="T110">
            <v>625</v>
          </cell>
          <cell r="U110">
            <v>720</v>
          </cell>
          <cell r="V110">
            <v>585</v>
          </cell>
          <cell r="W110">
            <v>670</v>
          </cell>
        </row>
        <row r="111">
          <cell r="A111">
            <v>1100</v>
          </cell>
          <cell r="G111">
            <v>190</v>
          </cell>
          <cell r="I111">
            <v>190</v>
          </cell>
          <cell r="J111">
            <v>190</v>
          </cell>
          <cell r="K111">
            <v>220</v>
          </cell>
          <cell r="L111">
            <v>220</v>
          </cell>
          <cell r="M111">
            <v>200</v>
          </cell>
          <cell r="N111">
            <v>200</v>
          </cell>
          <cell r="O111">
            <v>225</v>
          </cell>
          <cell r="P111">
            <v>605</v>
          </cell>
          <cell r="Q111">
            <v>515</v>
          </cell>
          <cell r="R111">
            <v>610</v>
          </cell>
          <cell r="T111">
            <v>545</v>
          </cell>
          <cell r="U111">
            <v>645</v>
          </cell>
          <cell r="V111">
            <v>445</v>
          </cell>
          <cell r="W111">
            <v>520</v>
          </cell>
        </row>
        <row r="112">
          <cell r="A112">
            <v>1150</v>
          </cell>
          <cell r="G112">
            <v>125</v>
          </cell>
          <cell r="I112">
            <v>125</v>
          </cell>
          <cell r="J112">
            <v>125</v>
          </cell>
          <cell r="K112">
            <v>135</v>
          </cell>
          <cell r="L112">
            <v>165</v>
          </cell>
          <cell r="M112">
            <v>125</v>
          </cell>
          <cell r="N112">
            <v>125</v>
          </cell>
          <cell r="O112">
            <v>150</v>
          </cell>
          <cell r="P112">
            <v>445</v>
          </cell>
          <cell r="Q112">
            <v>400</v>
          </cell>
          <cell r="R112">
            <v>475</v>
          </cell>
          <cell r="T112">
            <v>475</v>
          </cell>
          <cell r="U112">
            <v>550</v>
          </cell>
          <cell r="V112">
            <v>345</v>
          </cell>
          <cell r="W112">
            <v>375</v>
          </cell>
        </row>
        <row r="113">
          <cell r="A113">
            <v>1200</v>
          </cell>
          <cell r="G113">
            <v>75</v>
          </cell>
          <cell r="I113">
            <v>75</v>
          </cell>
          <cell r="J113">
            <v>75</v>
          </cell>
          <cell r="K113">
            <v>80</v>
          </cell>
          <cell r="L113">
            <v>90</v>
          </cell>
          <cell r="M113">
            <v>70</v>
          </cell>
          <cell r="N113">
            <v>70</v>
          </cell>
          <cell r="O113">
            <v>105</v>
          </cell>
          <cell r="P113">
            <v>290</v>
          </cell>
          <cell r="Q113">
            <v>310</v>
          </cell>
          <cell r="R113">
            <v>370</v>
          </cell>
          <cell r="T113">
            <v>370</v>
          </cell>
          <cell r="U113">
            <v>345</v>
          </cell>
          <cell r="V113">
            <v>260</v>
          </cell>
          <cell r="W113">
            <v>275</v>
          </cell>
        </row>
        <row r="114">
          <cell r="A114">
            <v>1250</v>
          </cell>
          <cell r="Q114">
            <v>225</v>
          </cell>
          <cell r="R114">
            <v>299</v>
          </cell>
          <cell r="T114">
            <v>280</v>
          </cell>
          <cell r="U114">
            <v>245</v>
          </cell>
          <cell r="V114">
            <v>200</v>
          </cell>
          <cell r="W114">
            <v>205</v>
          </cell>
        </row>
        <row r="115">
          <cell r="A115">
            <v>1300</v>
          </cell>
          <cell r="Q115">
            <v>170</v>
          </cell>
          <cell r="R115">
            <v>235</v>
          </cell>
          <cell r="T115">
            <v>220</v>
          </cell>
          <cell r="U115">
            <v>185</v>
          </cell>
          <cell r="V115">
            <v>160</v>
          </cell>
          <cell r="W115">
            <v>150</v>
          </cell>
        </row>
        <row r="116">
          <cell r="A116">
            <v>1350</v>
          </cell>
          <cell r="Q116">
            <v>125</v>
          </cell>
          <cell r="R116">
            <v>190</v>
          </cell>
          <cell r="T116">
            <v>170</v>
          </cell>
          <cell r="U116">
            <v>135</v>
          </cell>
          <cell r="V116">
            <v>115</v>
          </cell>
          <cell r="W116">
            <v>115</v>
          </cell>
        </row>
        <row r="117">
          <cell r="A117">
            <v>1400</v>
          </cell>
          <cell r="Q117">
            <v>95</v>
          </cell>
          <cell r="R117">
            <v>150</v>
          </cell>
          <cell r="T117">
            <v>130</v>
          </cell>
          <cell r="U117">
            <v>110</v>
          </cell>
          <cell r="V117">
            <v>90</v>
          </cell>
          <cell r="W117">
            <v>90</v>
          </cell>
        </row>
        <row r="118">
          <cell r="A118">
            <v>1450</v>
          </cell>
          <cell r="Q118">
            <v>70</v>
          </cell>
          <cell r="R118">
            <v>115</v>
          </cell>
          <cell r="T118">
            <v>105</v>
          </cell>
          <cell r="U118">
            <v>80</v>
          </cell>
          <cell r="V118">
            <v>60</v>
          </cell>
          <cell r="W118">
            <v>65</v>
          </cell>
        </row>
        <row r="119">
          <cell r="A119">
            <v>1500</v>
          </cell>
          <cell r="Q119">
            <v>55</v>
          </cell>
          <cell r="R119">
            <v>85</v>
          </cell>
          <cell r="T119">
            <v>75</v>
          </cell>
          <cell r="U119">
            <v>70</v>
          </cell>
          <cell r="V119">
            <v>50</v>
          </cell>
          <cell r="W119">
            <v>50</v>
          </cell>
        </row>
        <row r="124">
          <cell r="A124">
            <v>-20</v>
          </cell>
          <cell r="B124">
            <v>2220</v>
          </cell>
          <cell r="C124">
            <v>2250</v>
          </cell>
          <cell r="D124">
            <v>2085</v>
          </cell>
          <cell r="E124">
            <v>1850</v>
          </cell>
          <cell r="F124">
            <v>2085</v>
          </cell>
          <cell r="G124">
            <v>1775</v>
          </cell>
          <cell r="H124">
            <v>2250</v>
          </cell>
          <cell r="I124">
            <v>1850</v>
          </cell>
          <cell r="J124">
            <v>2250</v>
          </cell>
          <cell r="K124">
            <v>2250</v>
          </cell>
          <cell r="L124">
            <v>2250</v>
          </cell>
          <cell r="M124">
            <v>1850</v>
          </cell>
          <cell r="N124">
            <v>2250</v>
          </cell>
          <cell r="O124">
            <v>2250</v>
          </cell>
          <cell r="P124">
            <v>2250</v>
          </cell>
          <cell r="Q124">
            <v>2160</v>
          </cell>
          <cell r="R124">
            <v>2160</v>
          </cell>
          <cell r="S124">
            <v>1800</v>
          </cell>
          <cell r="T124">
            <v>2160</v>
          </cell>
          <cell r="U124">
            <v>2160</v>
          </cell>
          <cell r="V124">
            <v>2015</v>
          </cell>
          <cell r="W124">
            <v>2015</v>
          </cell>
        </row>
        <row r="125">
          <cell r="A125">
            <v>100</v>
          </cell>
          <cell r="B125">
            <v>2220</v>
          </cell>
          <cell r="C125">
            <v>2250</v>
          </cell>
          <cell r="D125">
            <v>2085</v>
          </cell>
          <cell r="E125">
            <v>1850</v>
          </cell>
          <cell r="F125">
            <v>2085</v>
          </cell>
          <cell r="G125">
            <v>1775</v>
          </cell>
          <cell r="H125">
            <v>2250</v>
          </cell>
          <cell r="I125">
            <v>1860</v>
          </cell>
          <cell r="J125">
            <v>2250</v>
          </cell>
          <cell r="K125">
            <v>2250</v>
          </cell>
          <cell r="L125">
            <v>2250</v>
          </cell>
          <cell r="M125">
            <v>1850</v>
          </cell>
          <cell r="N125">
            <v>2250</v>
          </cell>
          <cell r="O125">
            <v>2250</v>
          </cell>
          <cell r="P125">
            <v>2250</v>
          </cell>
          <cell r="Q125">
            <v>2160</v>
          </cell>
          <cell r="R125">
            <v>2160</v>
          </cell>
          <cell r="S125">
            <v>1800</v>
          </cell>
          <cell r="T125">
            <v>2160</v>
          </cell>
          <cell r="U125">
            <v>2160</v>
          </cell>
          <cell r="V125">
            <v>2015</v>
          </cell>
          <cell r="W125">
            <v>2015</v>
          </cell>
        </row>
        <row r="126">
          <cell r="A126">
            <v>200</v>
          </cell>
          <cell r="B126">
            <v>2025</v>
          </cell>
          <cell r="C126">
            <v>2250</v>
          </cell>
          <cell r="D126">
            <v>1970</v>
          </cell>
          <cell r="E126">
            <v>1685</v>
          </cell>
          <cell r="F126">
            <v>2035</v>
          </cell>
          <cell r="G126">
            <v>1775</v>
          </cell>
          <cell r="H126">
            <v>2250</v>
          </cell>
          <cell r="I126">
            <v>1715</v>
          </cell>
          <cell r="J126">
            <v>2250</v>
          </cell>
          <cell r="K126">
            <v>2250</v>
          </cell>
          <cell r="L126">
            <v>2250</v>
          </cell>
          <cell r="M126">
            <v>1670</v>
          </cell>
          <cell r="N126">
            <v>2235</v>
          </cell>
          <cell r="O126">
            <v>2250</v>
          </cell>
          <cell r="P126">
            <v>2250</v>
          </cell>
          <cell r="Q126">
            <v>1800</v>
          </cell>
          <cell r="R126">
            <v>1860</v>
          </cell>
          <cell r="S126">
            <v>1520</v>
          </cell>
          <cell r="T126">
            <v>1935</v>
          </cell>
          <cell r="U126">
            <v>1980</v>
          </cell>
          <cell r="V126">
            <v>1815</v>
          </cell>
          <cell r="W126">
            <v>1820</v>
          </cell>
        </row>
        <row r="127">
          <cell r="A127">
            <v>300</v>
          </cell>
          <cell r="B127">
            <v>1970</v>
          </cell>
          <cell r="C127">
            <v>2185</v>
          </cell>
          <cell r="D127">
            <v>1915</v>
          </cell>
          <cell r="E127">
            <v>1640</v>
          </cell>
          <cell r="F127">
            <v>1955</v>
          </cell>
          <cell r="G127">
            <v>1775</v>
          </cell>
          <cell r="H127">
            <v>2165</v>
          </cell>
          <cell r="I127">
            <v>1670</v>
          </cell>
          <cell r="J127">
            <v>2165</v>
          </cell>
          <cell r="K127">
            <v>2185</v>
          </cell>
          <cell r="L127">
            <v>2185</v>
          </cell>
          <cell r="M127">
            <v>1610</v>
          </cell>
          <cell r="N127">
            <v>2150</v>
          </cell>
          <cell r="O127">
            <v>2185</v>
          </cell>
          <cell r="P127">
            <v>2185</v>
          </cell>
          <cell r="Q127">
            <v>1620</v>
          </cell>
          <cell r="R127">
            <v>1680</v>
          </cell>
          <cell r="S127">
            <v>1360</v>
          </cell>
          <cell r="T127">
            <v>1785</v>
          </cell>
          <cell r="U127">
            <v>1845</v>
          </cell>
          <cell r="V127">
            <v>1705</v>
          </cell>
          <cell r="W127">
            <v>1705</v>
          </cell>
        </row>
        <row r="128">
          <cell r="A128">
            <v>400</v>
          </cell>
          <cell r="B128">
            <v>1900</v>
          </cell>
          <cell r="C128">
            <v>2115</v>
          </cell>
          <cell r="D128">
            <v>1850</v>
          </cell>
          <cell r="E128">
            <v>1585</v>
          </cell>
          <cell r="F128">
            <v>1920</v>
          </cell>
          <cell r="G128">
            <v>1715</v>
          </cell>
          <cell r="H128">
            <v>2085</v>
          </cell>
          <cell r="I128">
            <v>1660</v>
          </cell>
          <cell r="J128">
            <v>2080</v>
          </cell>
          <cell r="K128">
            <v>2115</v>
          </cell>
          <cell r="L128">
            <v>2115</v>
          </cell>
          <cell r="M128">
            <v>1590</v>
          </cell>
          <cell r="N128">
            <v>2115</v>
          </cell>
          <cell r="O128">
            <v>2115</v>
          </cell>
          <cell r="P128">
            <v>2115</v>
          </cell>
          <cell r="Q128">
            <v>1490</v>
          </cell>
          <cell r="R128">
            <v>1540</v>
          </cell>
          <cell r="S128">
            <v>1240</v>
          </cell>
          <cell r="T128">
            <v>1655</v>
          </cell>
          <cell r="U128">
            <v>1720</v>
          </cell>
          <cell r="V128">
            <v>1600</v>
          </cell>
          <cell r="W128">
            <v>1605</v>
          </cell>
        </row>
        <row r="129">
          <cell r="A129">
            <v>500</v>
          </cell>
          <cell r="B129">
            <v>1795</v>
          </cell>
          <cell r="C129">
            <v>1995</v>
          </cell>
          <cell r="D129">
            <v>1745</v>
          </cell>
          <cell r="E129">
            <v>1495</v>
          </cell>
          <cell r="F129">
            <v>1865</v>
          </cell>
          <cell r="G129">
            <v>1655</v>
          </cell>
          <cell r="H129">
            <v>1995</v>
          </cell>
          <cell r="I129">
            <v>1660</v>
          </cell>
          <cell r="J129">
            <v>1995</v>
          </cell>
          <cell r="K129">
            <v>1995</v>
          </cell>
          <cell r="L129">
            <v>1995</v>
          </cell>
          <cell r="M129">
            <v>1580</v>
          </cell>
          <cell r="N129">
            <v>1995</v>
          </cell>
          <cell r="O129">
            <v>1995</v>
          </cell>
          <cell r="P129">
            <v>1995</v>
          </cell>
          <cell r="Q129">
            <v>1395</v>
          </cell>
          <cell r="R129">
            <v>1435</v>
          </cell>
          <cell r="S129">
            <v>1145</v>
          </cell>
          <cell r="T129">
            <v>1545</v>
          </cell>
          <cell r="U129">
            <v>1620</v>
          </cell>
          <cell r="V129">
            <v>1510</v>
          </cell>
          <cell r="W129">
            <v>1520</v>
          </cell>
        </row>
        <row r="130">
          <cell r="A130">
            <v>600</v>
          </cell>
          <cell r="B130">
            <v>1640</v>
          </cell>
          <cell r="C130">
            <v>1815</v>
          </cell>
          <cell r="D130">
            <v>1600</v>
          </cell>
          <cell r="E130">
            <v>1370</v>
          </cell>
          <cell r="F130">
            <v>1815</v>
          </cell>
          <cell r="G130">
            <v>1600</v>
          </cell>
          <cell r="H130">
            <v>1815</v>
          </cell>
          <cell r="I130">
            <v>1660</v>
          </cell>
          <cell r="J130">
            <v>1815</v>
          </cell>
          <cell r="K130">
            <v>1815</v>
          </cell>
          <cell r="L130">
            <v>1815</v>
          </cell>
          <cell r="M130">
            <v>1555</v>
          </cell>
          <cell r="N130">
            <v>1815</v>
          </cell>
          <cell r="O130">
            <v>1815</v>
          </cell>
          <cell r="P130">
            <v>1815</v>
          </cell>
          <cell r="Q130">
            <v>1310</v>
          </cell>
          <cell r="R130">
            <v>1355</v>
          </cell>
          <cell r="S130">
            <v>1080</v>
          </cell>
          <cell r="T130">
            <v>1460</v>
          </cell>
          <cell r="U130">
            <v>1540</v>
          </cell>
          <cell r="V130">
            <v>1435</v>
          </cell>
          <cell r="W130">
            <v>1440</v>
          </cell>
        </row>
        <row r="131">
          <cell r="A131">
            <v>650</v>
          </cell>
          <cell r="B131">
            <v>1610</v>
          </cell>
          <cell r="C131">
            <v>1765</v>
          </cell>
          <cell r="D131">
            <v>1570</v>
          </cell>
          <cell r="E131">
            <v>1345</v>
          </cell>
          <cell r="F131">
            <v>1765</v>
          </cell>
          <cell r="G131">
            <v>1570</v>
          </cell>
          <cell r="H131">
            <v>1765</v>
          </cell>
          <cell r="I131">
            <v>1660</v>
          </cell>
          <cell r="J131">
            <v>1765</v>
          </cell>
          <cell r="K131">
            <v>1765</v>
          </cell>
          <cell r="L131">
            <v>1765</v>
          </cell>
          <cell r="M131">
            <v>1535</v>
          </cell>
          <cell r="N131">
            <v>1765</v>
          </cell>
          <cell r="O131">
            <v>1765</v>
          </cell>
          <cell r="P131">
            <v>1765</v>
          </cell>
          <cell r="Q131">
            <v>1290</v>
          </cell>
          <cell r="R131">
            <v>1330</v>
          </cell>
          <cell r="S131">
            <v>1050</v>
          </cell>
          <cell r="T131">
            <v>1435</v>
          </cell>
          <cell r="U131">
            <v>1510</v>
          </cell>
          <cell r="V131">
            <v>1395</v>
          </cell>
          <cell r="W131">
            <v>1405</v>
          </cell>
        </row>
        <row r="132">
          <cell r="A132">
            <v>700</v>
          </cell>
          <cell r="B132">
            <v>1600</v>
          </cell>
          <cell r="C132">
            <v>1705</v>
          </cell>
          <cell r="D132">
            <v>1555</v>
          </cell>
          <cell r="E132">
            <v>1345</v>
          </cell>
          <cell r="F132">
            <v>1705</v>
          </cell>
          <cell r="G132">
            <v>1535</v>
          </cell>
          <cell r="H132">
            <v>1705</v>
          </cell>
          <cell r="I132">
            <v>1630</v>
          </cell>
          <cell r="J132">
            <v>1705</v>
          </cell>
          <cell r="K132">
            <v>1705</v>
          </cell>
          <cell r="L132">
            <v>1705</v>
          </cell>
          <cell r="M132">
            <v>1510</v>
          </cell>
          <cell r="N132">
            <v>1705</v>
          </cell>
          <cell r="O132">
            <v>1705</v>
          </cell>
          <cell r="P132">
            <v>1705</v>
          </cell>
          <cell r="Q132">
            <v>1275</v>
          </cell>
          <cell r="R132">
            <v>1305</v>
          </cell>
          <cell r="S132">
            <v>1030</v>
          </cell>
          <cell r="T132">
            <v>1395</v>
          </cell>
          <cell r="U132">
            <v>1485</v>
          </cell>
          <cell r="V132">
            <v>1370</v>
          </cell>
          <cell r="W132">
            <v>1370</v>
          </cell>
        </row>
        <row r="133">
          <cell r="A133">
            <v>750</v>
          </cell>
          <cell r="B133">
            <v>1510</v>
          </cell>
          <cell r="C133">
            <v>1510</v>
          </cell>
          <cell r="D133">
            <v>1420</v>
          </cell>
          <cell r="E133">
            <v>1325</v>
          </cell>
          <cell r="F133">
            <v>1595</v>
          </cell>
          <cell r="G133">
            <v>1420</v>
          </cell>
          <cell r="H133">
            <v>1595</v>
          </cell>
          <cell r="I133">
            <v>1545</v>
          </cell>
          <cell r="J133">
            <v>1595</v>
          </cell>
          <cell r="K133">
            <v>1595</v>
          </cell>
          <cell r="L133">
            <v>1595</v>
          </cell>
          <cell r="M133">
            <v>1360</v>
          </cell>
          <cell r="N133">
            <v>1585</v>
          </cell>
          <cell r="O133">
            <v>1595</v>
          </cell>
          <cell r="P133">
            <v>1595</v>
          </cell>
          <cell r="Q133">
            <v>1245</v>
          </cell>
          <cell r="R133">
            <v>1280</v>
          </cell>
          <cell r="S133">
            <v>1010</v>
          </cell>
          <cell r="T133">
            <v>1375</v>
          </cell>
          <cell r="U133">
            <v>1475</v>
          </cell>
          <cell r="V133">
            <v>1340</v>
          </cell>
          <cell r="W133">
            <v>1345</v>
          </cell>
        </row>
        <row r="134">
          <cell r="A134">
            <v>800</v>
          </cell>
          <cell r="B134">
            <v>1235</v>
          </cell>
          <cell r="C134">
            <v>1235</v>
          </cell>
          <cell r="D134">
            <v>1175</v>
          </cell>
          <cell r="E134">
            <v>1110</v>
          </cell>
          <cell r="F134">
            <v>1525</v>
          </cell>
          <cell r="G134">
            <v>1420</v>
          </cell>
          <cell r="H134">
            <v>1525</v>
          </cell>
          <cell r="I134">
            <v>1525</v>
          </cell>
          <cell r="J134">
            <v>1525</v>
          </cell>
          <cell r="K134">
            <v>1525</v>
          </cell>
          <cell r="L134">
            <v>1525</v>
          </cell>
          <cell r="M134">
            <v>1315</v>
          </cell>
          <cell r="N134">
            <v>1525</v>
          </cell>
          <cell r="O134">
            <v>1525</v>
          </cell>
          <cell r="P134">
            <v>1525</v>
          </cell>
          <cell r="Q134">
            <v>1210</v>
          </cell>
          <cell r="R134">
            <v>1265</v>
          </cell>
          <cell r="S134">
            <v>985</v>
          </cell>
          <cell r="T134">
            <v>1355</v>
          </cell>
          <cell r="U134">
            <v>1460</v>
          </cell>
          <cell r="V134">
            <v>1305</v>
          </cell>
          <cell r="W134">
            <v>1310</v>
          </cell>
        </row>
        <row r="135">
          <cell r="A135">
            <v>850</v>
          </cell>
          <cell r="B135">
            <v>805</v>
          </cell>
          <cell r="C135">
            <v>805</v>
          </cell>
          <cell r="D135">
            <v>805</v>
          </cell>
          <cell r="E135">
            <v>805</v>
          </cell>
          <cell r="F135">
            <v>1460</v>
          </cell>
          <cell r="G135">
            <v>1380</v>
          </cell>
          <cell r="H135">
            <v>1460</v>
          </cell>
          <cell r="I135">
            <v>1460</v>
          </cell>
          <cell r="J135">
            <v>1460</v>
          </cell>
          <cell r="K135">
            <v>1460</v>
          </cell>
          <cell r="L135">
            <v>1460</v>
          </cell>
          <cell r="M135">
            <v>1245</v>
          </cell>
          <cell r="N135">
            <v>1450</v>
          </cell>
          <cell r="O135">
            <v>1460</v>
          </cell>
          <cell r="P135">
            <v>1460</v>
          </cell>
          <cell r="Q135">
            <v>1190</v>
          </cell>
          <cell r="R135">
            <v>1255</v>
          </cell>
          <cell r="S135">
            <v>965</v>
          </cell>
          <cell r="T135">
            <v>1340</v>
          </cell>
          <cell r="U135">
            <v>1455</v>
          </cell>
          <cell r="V135">
            <v>1275</v>
          </cell>
          <cell r="W135">
            <v>1280</v>
          </cell>
        </row>
        <row r="136">
          <cell r="A136">
            <v>900</v>
          </cell>
          <cell r="B136">
            <v>515</v>
          </cell>
          <cell r="C136">
            <v>515</v>
          </cell>
          <cell r="D136">
            <v>515</v>
          </cell>
          <cell r="E136">
            <v>515</v>
          </cell>
          <cell r="F136">
            <v>1350</v>
          </cell>
          <cell r="G136">
            <v>1325</v>
          </cell>
          <cell r="H136">
            <v>1350</v>
          </cell>
          <cell r="I136">
            <v>1350</v>
          </cell>
          <cell r="J136">
            <v>1350</v>
          </cell>
          <cell r="K136">
            <v>1350</v>
          </cell>
          <cell r="L136">
            <v>1345</v>
          </cell>
          <cell r="M136">
            <v>1120</v>
          </cell>
          <cell r="N136">
            <v>1110</v>
          </cell>
          <cell r="O136">
            <v>1350</v>
          </cell>
          <cell r="P136">
            <v>1350</v>
          </cell>
          <cell r="Q136">
            <v>1165</v>
          </cell>
          <cell r="R136">
            <v>1245</v>
          </cell>
          <cell r="T136">
            <v>1325</v>
          </cell>
          <cell r="U136">
            <v>1350</v>
          </cell>
          <cell r="V136">
            <v>1245</v>
          </cell>
          <cell r="W136">
            <v>1255</v>
          </cell>
        </row>
        <row r="137">
          <cell r="A137">
            <v>950</v>
          </cell>
          <cell r="B137">
            <v>310</v>
          </cell>
          <cell r="C137">
            <v>310</v>
          </cell>
          <cell r="D137">
            <v>310</v>
          </cell>
          <cell r="E137">
            <v>310</v>
          </cell>
          <cell r="F137">
            <v>845</v>
          </cell>
          <cell r="G137">
            <v>945</v>
          </cell>
          <cell r="H137">
            <v>945</v>
          </cell>
          <cell r="I137">
            <v>955</v>
          </cell>
          <cell r="J137">
            <v>955</v>
          </cell>
          <cell r="K137">
            <v>1130</v>
          </cell>
          <cell r="L137">
            <v>845</v>
          </cell>
          <cell r="M137">
            <v>825</v>
          </cell>
          <cell r="N137">
            <v>825</v>
          </cell>
          <cell r="O137">
            <v>1130</v>
          </cell>
          <cell r="P137">
            <v>1160</v>
          </cell>
          <cell r="Q137">
            <v>1145</v>
          </cell>
          <cell r="R137">
            <v>1160</v>
          </cell>
          <cell r="T137">
            <v>1160</v>
          </cell>
          <cell r="U137">
            <v>1160</v>
          </cell>
          <cell r="V137">
            <v>1160</v>
          </cell>
          <cell r="W137">
            <v>1160</v>
          </cell>
        </row>
        <row r="138">
          <cell r="A138">
            <v>1000</v>
          </cell>
          <cell r="B138">
            <v>155</v>
          </cell>
          <cell r="C138">
            <v>155</v>
          </cell>
          <cell r="D138">
            <v>155</v>
          </cell>
          <cell r="E138">
            <v>155</v>
          </cell>
          <cell r="F138">
            <v>495</v>
          </cell>
          <cell r="G138">
            <v>695</v>
          </cell>
          <cell r="H138">
            <v>605</v>
          </cell>
          <cell r="I138">
            <v>650</v>
          </cell>
          <cell r="J138">
            <v>650</v>
          </cell>
          <cell r="K138">
            <v>780</v>
          </cell>
          <cell r="L138">
            <v>495</v>
          </cell>
          <cell r="M138">
            <v>595</v>
          </cell>
          <cell r="N138">
            <v>595</v>
          </cell>
          <cell r="O138">
            <v>760</v>
          </cell>
          <cell r="P138">
            <v>1090</v>
          </cell>
          <cell r="Q138">
            <v>965</v>
          </cell>
          <cell r="R138">
            <v>1050</v>
          </cell>
          <cell r="T138">
            <v>1070</v>
          </cell>
          <cell r="U138">
            <v>1090</v>
          </cell>
          <cell r="V138">
            <v>1010</v>
          </cell>
          <cell r="W138">
            <v>1030</v>
          </cell>
        </row>
        <row r="139">
          <cell r="A139">
            <v>1050</v>
          </cell>
          <cell r="G139">
            <v>465</v>
          </cell>
          <cell r="H139">
            <v>475</v>
          </cell>
          <cell r="I139">
            <v>430</v>
          </cell>
          <cell r="J139">
            <v>430</v>
          </cell>
          <cell r="K139">
            <v>525</v>
          </cell>
          <cell r="L139">
            <v>495</v>
          </cell>
          <cell r="M139">
            <v>430</v>
          </cell>
          <cell r="N139">
            <v>430</v>
          </cell>
          <cell r="O139">
            <v>515</v>
          </cell>
          <cell r="P139">
            <v>1080</v>
          </cell>
          <cell r="Q139">
            <v>925</v>
          </cell>
          <cell r="R139">
            <v>1030</v>
          </cell>
          <cell r="T139">
            <v>940</v>
          </cell>
          <cell r="U139">
            <v>1080</v>
          </cell>
          <cell r="V139">
            <v>875</v>
          </cell>
          <cell r="W139">
            <v>1010</v>
          </cell>
        </row>
        <row r="140">
          <cell r="A140">
            <v>1100</v>
          </cell>
          <cell r="G140">
            <v>290</v>
          </cell>
          <cell r="I140">
            <v>290</v>
          </cell>
          <cell r="J140">
            <v>290</v>
          </cell>
          <cell r="K140">
            <v>330</v>
          </cell>
          <cell r="L140">
            <v>330</v>
          </cell>
          <cell r="M140">
            <v>300</v>
          </cell>
          <cell r="N140">
            <v>300</v>
          </cell>
          <cell r="O140">
            <v>340</v>
          </cell>
          <cell r="P140">
            <v>905</v>
          </cell>
          <cell r="Q140">
            <v>770</v>
          </cell>
          <cell r="R140">
            <v>915</v>
          </cell>
          <cell r="T140">
            <v>815</v>
          </cell>
          <cell r="U140">
            <v>965</v>
          </cell>
          <cell r="V140">
            <v>670</v>
          </cell>
          <cell r="W140">
            <v>780</v>
          </cell>
        </row>
        <row r="141">
          <cell r="A141">
            <v>1150</v>
          </cell>
          <cell r="G141">
            <v>185</v>
          </cell>
          <cell r="I141">
            <v>185</v>
          </cell>
          <cell r="J141">
            <v>185</v>
          </cell>
          <cell r="K141">
            <v>205</v>
          </cell>
          <cell r="L141">
            <v>245</v>
          </cell>
          <cell r="M141">
            <v>185</v>
          </cell>
          <cell r="N141">
            <v>185</v>
          </cell>
          <cell r="O141">
            <v>225</v>
          </cell>
          <cell r="P141">
            <v>670</v>
          </cell>
          <cell r="Q141">
            <v>595</v>
          </cell>
          <cell r="R141">
            <v>710</v>
          </cell>
          <cell r="T141">
            <v>710</v>
          </cell>
          <cell r="U141">
            <v>825</v>
          </cell>
          <cell r="V141">
            <v>515</v>
          </cell>
          <cell r="W141">
            <v>565</v>
          </cell>
        </row>
        <row r="142">
          <cell r="A142">
            <v>1200</v>
          </cell>
          <cell r="G142">
            <v>115</v>
          </cell>
          <cell r="I142">
            <v>115</v>
          </cell>
          <cell r="J142">
            <v>115</v>
          </cell>
          <cell r="K142">
            <v>125</v>
          </cell>
          <cell r="L142">
            <v>135</v>
          </cell>
          <cell r="M142">
            <v>105</v>
          </cell>
          <cell r="N142">
            <v>105</v>
          </cell>
          <cell r="O142">
            <v>155</v>
          </cell>
          <cell r="P142">
            <v>430</v>
          </cell>
          <cell r="Q142">
            <v>465</v>
          </cell>
          <cell r="R142">
            <v>555</v>
          </cell>
          <cell r="T142">
            <v>555</v>
          </cell>
          <cell r="U142">
            <v>515</v>
          </cell>
          <cell r="V142">
            <v>390</v>
          </cell>
          <cell r="W142">
            <v>410</v>
          </cell>
        </row>
        <row r="143">
          <cell r="A143">
            <v>1250</v>
          </cell>
          <cell r="Q143">
            <v>340</v>
          </cell>
          <cell r="R143">
            <v>440</v>
          </cell>
          <cell r="T143">
            <v>420</v>
          </cell>
          <cell r="U143">
            <v>370</v>
          </cell>
          <cell r="V143">
            <v>300</v>
          </cell>
          <cell r="W143">
            <v>310</v>
          </cell>
        </row>
        <row r="144">
          <cell r="A144">
            <v>1300</v>
          </cell>
          <cell r="Q144">
            <v>255</v>
          </cell>
          <cell r="R144">
            <v>350</v>
          </cell>
          <cell r="T144">
            <v>330</v>
          </cell>
          <cell r="U144">
            <v>280</v>
          </cell>
          <cell r="V144">
            <v>235</v>
          </cell>
          <cell r="W144">
            <v>225</v>
          </cell>
        </row>
        <row r="145">
          <cell r="A145">
            <v>1350</v>
          </cell>
          <cell r="Q145">
            <v>185</v>
          </cell>
          <cell r="R145">
            <v>290</v>
          </cell>
          <cell r="T145">
            <v>255</v>
          </cell>
          <cell r="U145">
            <v>205</v>
          </cell>
          <cell r="V145">
            <v>175</v>
          </cell>
          <cell r="W145">
            <v>175</v>
          </cell>
        </row>
        <row r="146">
          <cell r="A146">
            <v>1400</v>
          </cell>
          <cell r="Q146">
            <v>145</v>
          </cell>
          <cell r="R146">
            <v>225</v>
          </cell>
          <cell r="T146">
            <v>195</v>
          </cell>
          <cell r="U146">
            <v>165</v>
          </cell>
          <cell r="V146">
            <v>135</v>
          </cell>
          <cell r="W146">
            <v>135</v>
          </cell>
        </row>
        <row r="147">
          <cell r="A147">
            <v>1450</v>
          </cell>
          <cell r="Q147">
            <v>105</v>
          </cell>
          <cell r="R147">
            <v>175</v>
          </cell>
          <cell r="T147">
            <v>155</v>
          </cell>
          <cell r="U147">
            <v>125</v>
          </cell>
          <cell r="V147">
            <v>95</v>
          </cell>
          <cell r="W147">
            <v>100</v>
          </cell>
        </row>
        <row r="148">
          <cell r="A148">
            <v>1500</v>
          </cell>
          <cell r="Q148">
            <v>80</v>
          </cell>
          <cell r="R148">
            <v>125</v>
          </cell>
          <cell r="T148">
            <v>115</v>
          </cell>
          <cell r="U148">
            <v>105</v>
          </cell>
          <cell r="V148">
            <v>70</v>
          </cell>
          <cell r="W148">
            <v>75</v>
          </cell>
        </row>
        <row r="152">
          <cell r="A152">
            <v>-20</v>
          </cell>
          <cell r="B152">
            <v>3705</v>
          </cell>
          <cell r="C152">
            <v>3750</v>
          </cell>
          <cell r="D152">
            <v>3470</v>
          </cell>
          <cell r="E152">
            <v>3085</v>
          </cell>
          <cell r="F152">
            <v>3470</v>
          </cell>
          <cell r="G152">
            <v>2955</v>
          </cell>
          <cell r="H152">
            <v>3750</v>
          </cell>
          <cell r="I152">
            <v>3085</v>
          </cell>
          <cell r="J152">
            <v>3750</v>
          </cell>
          <cell r="K152">
            <v>3750</v>
          </cell>
          <cell r="L152">
            <v>3750</v>
          </cell>
          <cell r="M152">
            <v>3085</v>
          </cell>
          <cell r="N152">
            <v>3750</v>
          </cell>
          <cell r="O152">
            <v>3750</v>
          </cell>
          <cell r="P152">
            <v>3750</v>
          </cell>
          <cell r="Q152">
            <v>3600</v>
          </cell>
          <cell r="R152">
            <v>3600</v>
          </cell>
          <cell r="S152">
            <v>3000</v>
          </cell>
          <cell r="T152">
            <v>3600</v>
          </cell>
          <cell r="U152">
            <v>3600</v>
          </cell>
          <cell r="V152">
            <v>3360</v>
          </cell>
          <cell r="W152">
            <v>3360</v>
          </cell>
        </row>
        <row r="153">
          <cell r="A153">
            <v>100</v>
          </cell>
          <cell r="B153">
            <v>3705</v>
          </cell>
          <cell r="C153">
            <v>3750</v>
          </cell>
          <cell r="D153">
            <v>3470</v>
          </cell>
          <cell r="E153">
            <v>3085</v>
          </cell>
          <cell r="F153">
            <v>3470</v>
          </cell>
          <cell r="G153">
            <v>2955</v>
          </cell>
          <cell r="H153">
            <v>3750</v>
          </cell>
          <cell r="I153">
            <v>3085</v>
          </cell>
          <cell r="J153">
            <v>3750</v>
          </cell>
          <cell r="K153">
            <v>3750</v>
          </cell>
          <cell r="L153">
            <v>3750</v>
          </cell>
          <cell r="M153">
            <v>3085</v>
          </cell>
          <cell r="N153">
            <v>3750</v>
          </cell>
          <cell r="O153">
            <v>3750</v>
          </cell>
          <cell r="P153">
            <v>3750</v>
          </cell>
          <cell r="Q153">
            <v>3600</v>
          </cell>
          <cell r="R153">
            <v>3600</v>
          </cell>
          <cell r="S153">
            <v>3000</v>
          </cell>
          <cell r="T153">
            <v>3600</v>
          </cell>
          <cell r="U153">
            <v>3600</v>
          </cell>
          <cell r="V153">
            <v>3360</v>
          </cell>
          <cell r="W153">
            <v>3360</v>
          </cell>
        </row>
        <row r="154">
          <cell r="A154">
            <v>200</v>
          </cell>
          <cell r="B154">
            <v>3375</v>
          </cell>
          <cell r="C154">
            <v>3750</v>
          </cell>
          <cell r="D154">
            <v>3280</v>
          </cell>
          <cell r="E154">
            <v>2810</v>
          </cell>
          <cell r="F154">
            <v>3395</v>
          </cell>
          <cell r="G154">
            <v>2955</v>
          </cell>
          <cell r="H154">
            <v>3750</v>
          </cell>
          <cell r="I154">
            <v>2860</v>
          </cell>
          <cell r="J154">
            <v>3750</v>
          </cell>
          <cell r="K154">
            <v>3750</v>
          </cell>
          <cell r="L154">
            <v>3750</v>
          </cell>
          <cell r="M154">
            <v>2785</v>
          </cell>
          <cell r="N154">
            <v>3725</v>
          </cell>
          <cell r="O154">
            <v>3750</v>
          </cell>
          <cell r="P154">
            <v>3750</v>
          </cell>
          <cell r="Q154">
            <v>3000</v>
          </cell>
          <cell r="R154">
            <v>3095</v>
          </cell>
          <cell r="S154">
            <v>2530</v>
          </cell>
          <cell r="T154">
            <v>3230</v>
          </cell>
          <cell r="U154">
            <v>3300</v>
          </cell>
          <cell r="V154">
            <v>3025</v>
          </cell>
          <cell r="W154">
            <v>3035</v>
          </cell>
        </row>
        <row r="155">
          <cell r="A155">
            <v>300</v>
          </cell>
          <cell r="B155">
            <v>3280</v>
          </cell>
          <cell r="C155">
            <v>3640</v>
          </cell>
          <cell r="D155">
            <v>3190</v>
          </cell>
          <cell r="E155">
            <v>2735</v>
          </cell>
          <cell r="F155">
            <v>3260</v>
          </cell>
          <cell r="G155">
            <v>2955</v>
          </cell>
          <cell r="H155">
            <v>3610</v>
          </cell>
          <cell r="I155">
            <v>2785</v>
          </cell>
          <cell r="J155">
            <v>3610</v>
          </cell>
          <cell r="K155">
            <v>3640</v>
          </cell>
          <cell r="L155">
            <v>3640</v>
          </cell>
          <cell r="M155">
            <v>2685</v>
          </cell>
          <cell r="N155">
            <v>3580</v>
          </cell>
          <cell r="O155">
            <v>3640</v>
          </cell>
          <cell r="P155">
            <v>3640</v>
          </cell>
          <cell r="Q155">
            <v>2700</v>
          </cell>
          <cell r="R155">
            <v>2795</v>
          </cell>
          <cell r="S155">
            <v>2270</v>
          </cell>
          <cell r="T155">
            <v>2975</v>
          </cell>
          <cell r="U155">
            <v>3070</v>
          </cell>
          <cell r="V155">
            <v>2845</v>
          </cell>
          <cell r="W155">
            <v>2845</v>
          </cell>
        </row>
        <row r="156">
          <cell r="A156">
            <v>400</v>
          </cell>
          <cell r="B156">
            <v>3170</v>
          </cell>
          <cell r="C156">
            <v>3530</v>
          </cell>
          <cell r="D156">
            <v>3085</v>
          </cell>
          <cell r="E156">
            <v>2645</v>
          </cell>
          <cell r="F156">
            <v>3200</v>
          </cell>
          <cell r="G156">
            <v>2860</v>
          </cell>
          <cell r="H156">
            <v>3465</v>
          </cell>
          <cell r="I156">
            <v>2765</v>
          </cell>
          <cell r="J156">
            <v>3465</v>
          </cell>
          <cell r="K156">
            <v>3530</v>
          </cell>
          <cell r="L156">
            <v>3530</v>
          </cell>
          <cell r="M156">
            <v>2655</v>
          </cell>
          <cell r="N156">
            <v>3530</v>
          </cell>
          <cell r="O156">
            <v>3530</v>
          </cell>
          <cell r="P156">
            <v>3530</v>
          </cell>
          <cell r="Q156">
            <v>2485</v>
          </cell>
          <cell r="R156">
            <v>2570</v>
          </cell>
          <cell r="S156">
            <v>2065</v>
          </cell>
          <cell r="T156">
            <v>2760</v>
          </cell>
          <cell r="U156">
            <v>2870</v>
          </cell>
          <cell r="V156">
            <v>2665</v>
          </cell>
          <cell r="W156">
            <v>2675</v>
          </cell>
        </row>
        <row r="157">
          <cell r="A157">
            <v>500</v>
          </cell>
          <cell r="B157">
            <v>2995</v>
          </cell>
          <cell r="C157">
            <v>3325</v>
          </cell>
          <cell r="D157">
            <v>2910</v>
          </cell>
          <cell r="E157">
            <v>2490</v>
          </cell>
          <cell r="F157">
            <v>3105</v>
          </cell>
          <cell r="G157">
            <v>2755</v>
          </cell>
          <cell r="H157">
            <v>3325</v>
          </cell>
          <cell r="I157">
            <v>2765</v>
          </cell>
          <cell r="J157">
            <v>3325</v>
          </cell>
          <cell r="K157">
            <v>3325</v>
          </cell>
          <cell r="L157">
            <v>3325</v>
          </cell>
          <cell r="M157">
            <v>2635</v>
          </cell>
          <cell r="N157">
            <v>3325</v>
          </cell>
          <cell r="O157">
            <v>3325</v>
          </cell>
          <cell r="P157">
            <v>3325</v>
          </cell>
          <cell r="Q157">
            <v>2330</v>
          </cell>
          <cell r="R157">
            <v>2390</v>
          </cell>
          <cell r="S157">
            <v>1910</v>
          </cell>
          <cell r="T157">
            <v>2570</v>
          </cell>
          <cell r="U157">
            <v>2700</v>
          </cell>
          <cell r="V157">
            <v>2520</v>
          </cell>
          <cell r="W157">
            <v>2530</v>
          </cell>
        </row>
        <row r="158">
          <cell r="A158">
            <v>600</v>
          </cell>
          <cell r="B158">
            <v>2735</v>
          </cell>
          <cell r="C158">
            <v>3025</v>
          </cell>
          <cell r="D158">
            <v>2665</v>
          </cell>
          <cell r="E158">
            <v>2285</v>
          </cell>
          <cell r="F158">
            <v>3025</v>
          </cell>
          <cell r="G158">
            <v>2665</v>
          </cell>
          <cell r="H158">
            <v>3025</v>
          </cell>
          <cell r="I158">
            <v>2765</v>
          </cell>
          <cell r="J158">
            <v>3025</v>
          </cell>
          <cell r="K158">
            <v>3025</v>
          </cell>
          <cell r="L158">
            <v>3025</v>
          </cell>
          <cell r="M158">
            <v>2590</v>
          </cell>
          <cell r="N158">
            <v>3025</v>
          </cell>
          <cell r="O158">
            <v>3025</v>
          </cell>
          <cell r="P158">
            <v>3025</v>
          </cell>
          <cell r="Q158">
            <v>2185</v>
          </cell>
          <cell r="R158">
            <v>2255</v>
          </cell>
          <cell r="S158">
            <v>1800</v>
          </cell>
          <cell r="T158">
            <v>2435</v>
          </cell>
          <cell r="U158">
            <v>2570</v>
          </cell>
          <cell r="V158">
            <v>2390</v>
          </cell>
          <cell r="W158">
            <v>2400</v>
          </cell>
        </row>
        <row r="159">
          <cell r="A159">
            <v>650</v>
          </cell>
          <cell r="B159">
            <v>2685</v>
          </cell>
          <cell r="C159">
            <v>2940</v>
          </cell>
          <cell r="D159">
            <v>2615</v>
          </cell>
          <cell r="E159">
            <v>2245</v>
          </cell>
          <cell r="F159">
            <v>2940</v>
          </cell>
          <cell r="G159">
            <v>2615</v>
          </cell>
          <cell r="H159">
            <v>2940</v>
          </cell>
          <cell r="I159">
            <v>2765</v>
          </cell>
          <cell r="J159">
            <v>2940</v>
          </cell>
          <cell r="K159">
            <v>2940</v>
          </cell>
          <cell r="L159">
            <v>2940</v>
          </cell>
          <cell r="M159">
            <v>2560</v>
          </cell>
          <cell r="N159">
            <v>2940</v>
          </cell>
          <cell r="O159">
            <v>2940</v>
          </cell>
          <cell r="P159">
            <v>2940</v>
          </cell>
          <cell r="Q159">
            <v>2150</v>
          </cell>
          <cell r="R159">
            <v>2220</v>
          </cell>
          <cell r="S159">
            <v>1750</v>
          </cell>
          <cell r="T159">
            <v>2390</v>
          </cell>
          <cell r="U159">
            <v>2520</v>
          </cell>
          <cell r="V159">
            <v>2330</v>
          </cell>
          <cell r="W159">
            <v>2340</v>
          </cell>
        </row>
        <row r="160">
          <cell r="A160">
            <v>700</v>
          </cell>
          <cell r="B160">
            <v>2665</v>
          </cell>
          <cell r="C160">
            <v>2840</v>
          </cell>
          <cell r="D160">
            <v>2590</v>
          </cell>
          <cell r="E160">
            <v>2245</v>
          </cell>
          <cell r="F160">
            <v>2840</v>
          </cell>
          <cell r="G160">
            <v>2560</v>
          </cell>
          <cell r="H160">
            <v>2840</v>
          </cell>
          <cell r="I160">
            <v>2715</v>
          </cell>
          <cell r="J160">
            <v>2840</v>
          </cell>
          <cell r="K160">
            <v>2840</v>
          </cell>
          <cell r="L160">
            <v>2840</v>
          </cell>
          <cell r="M160">
            <v>2520</v>
          </cell>
          <cell r="N160">
            <v>2840</v>
          </cell>
          <cell r="O160">
            <v>2840</v>
          </cell>
          <cell r="P160">
            <v>2840</v>
          </cell>
          <cell r="Q160">
            <v>2125</v>
          </cell>
          <cell r="R160">
            <v>2170</v>
          </cell>
          <cell r="S160">
            <v>1715</v>
          </cell>
          <cell r="T160">
            <v>2330</v>
          </cell>
          <cell r="U160">
            <v>2470</v>
          </cell>
          <cell r="V160">
            <v>2280</v>
          </cell>
          <cell r="W160">
            <v>2280</v>
          </cell>
        </row>
        <row r="161">
          <cell r="A161">
            <v>750</v>
          </cell>
          <cell r="B161">
            <v>2520</v>
          </cell>
          <cell r="C161">
            <v>2520</v>
          </cell>
          <cell r="D161">
            <v>2365</v>
          </cell>
          <cell r="E161">
            <v>2210</v>
          </cell>
          <cell r="F161">
            <v>2660</v>
          </cell>
          <cell r="G161">
            <v>2365</v>
          </cell>
          <cell r="H161">
            <v>2660</v>
          </cell>
          <cell r="I161">
            <v>2570</v>
          </cell>
          <cell r="J161">
            <v>2660</v>
          </cell>
          <cell r="K161">
            <v>2660</v>
          </cell>
          <cell r="L161">
            <v>2660</v>
          </cell>
          <cell r="M161">
            <v>2265</v>
          </cell>
          <cell r="N161">
            <v>2640</v>
          </cell>
          <cell r="O161">
            <v>2660</v>
          </cell>
          <cell r="P161">
            <v>2660</v>
          </cell>
          <cell r="Q161">
            <v>2075</v>
          </cell>
          <cell r="R161">
            <v>2135</v>
          </cell>
          <cell r="S161">
            <v>1680</v>
          </cell>
          <cell r="T161">
            <v>2290</v>
          </cell>
          <cell r="U161">
            <v>2460</v>
          </cell>
          <cell r="V161">
            <v>2230</v>
          </cell>
          <cell r="W161">
            <v>2245</v>
          </cell>
        </row>
        <row r="162">
          <cell r="A162">
            <v>800</v>
          </cell>
          <cell r="B162">
            <v>2060</v>
          </cell>
          <cell r="C162">
            <v>2060</v>
          </cell>
          <cell r="D162">
            <v>1995</v>
          </cell>
          <cell r="E162">
            <v>1850</v>
          </cell>
          <cell r="F162">
            <v>2540</v>
          </cell>
          <cell r="G162">
            <v>2365</v>
          </cell>
          <cell r="H162">
            <v>2540</v>
          </cell>
          <cell r="I162">
            <v>2540</v>
          </cell>
          <cell r="J162">
            <v>2540</v>
          </cell>
          <cell r="K162">
            <v>2540</v>
          </cell>
          <cell r="L162">
            <v>2540</v>
          </cell>
          <cell r="M162">
            <v>2195</v>
          </cell>
          <cell r="N162">
            <v>2540</v>
          </cell>
          <cell r="O162">
            <v>2540</v>
          </cell>
          <cell r="P162">
            <v>2540</v>
          </cell>
          <cell r="Q162">
            <v>2015</v>
          </cell>
          <cell r="R162">
            <v>2110</v>
          </cell>
          <cell r="S162">
            <v>1645</v>
          </cell>
          <cell r="T162">
            <v>2255</v>
          </cell>
          <cell r="U162">
            <v>2435</v>
          </cell>
          <cell r="V162">
            <v>2170</v>
          </cell>
          <cell r="W162">
            <v>2185</v>
          </cell>
        </row>
        <row r="163">
          <cell r="A163">
            <v>850</v>
          </cell>
          <cell r="B163">
            <v>1340</v>
          </cell>
          <cell r="C163">
            <v>1340</v>
          </cell>
          <cell r="D163">
            <v>1340</v>
          </cell>
          <cell r="E163">
            <v>1340</v>
          </cell>
          <cell r="F163">
            <v>2435</v>
          </cell>
          <cell r="G163">
            <v>2295</v>
          </cell>
          <cell r="H163">
            <v>2435</v>
          </cell>
          <cell r="I163">
            <v>2435</v>
          </cell>
          <cell r="J163">
            <v>2435</v>
          </cell>
          <cell r="K163">
            <v>2435</v>
          </cell>
          <cell r="L163">
            <v>2435</v>
          </cell>
          <cell r="M163">
            <v>2075</v>
          </cell>
          <cell r="N163">
            <v>2415</v>
          </cell>
          <cell r="O163">
            <v>2435</v>
          </cell>
          <cell r="P163">
            <v>2435</v>
          </cell>
          <cell r="Q163">
            <v>1980</v>
          </cell>
          <cell r="R163">
            <v>2090</v>
          </cell>
          <cell r="S163">
            <v>1610</v>
          </cell>
          <cell r="T163">
            <v>2230</v>
          </cell>
          <cell r="U163">
            <v>2425</v>
          </cell>
          <cell r="V163">
            <v>2125</v>
          </cell>
          <cell r="W163">
            <v>2135</v>
          </cell>
        </row>
        <row r="164">
          <cell r="A164">
            <v>900</v>
          </cell>
          <cell r="B164">
            <v>860</v>
          </cell>
          <cell r="C164">
            <v>860</v>
          </cell>
          <cell r="D164">
            <v>860</v>
          </cell>
          <cell r="E164">
            <v>860</v>
          </cell>
          <cell r="F164">
            <v>2245</v>
          </cell>
          <cell r="G164">
            <v>2210</v>
          </cell>
          <cell r="H164">
            <v>2245</v>
          </cell>
          <cell r="I164">
            <v>2245</v>
          </cell>
          <cell r="J164">
            <v>2245</v>
          </cell>
          <cell r="K164">
            <v>2245</v>
          </cell>
          <cell r="L164">
            <v>2245</v>
          </cell>
          <cell r="M164">
            <v>1870</v>
          </cell>
          <cell r="N164">
            <v>1850</v>
          </cell>
          <cell r="O164">
            <v>2245</v>
          </cell>
          <cell r="P164">
            <v>2245</v>
          </cell>
          <cell r="Q164">
            <v>1945</v>
          </cell>
          <cell r="R164">
            <v>2075</v>
          </cell>
          <cell r="T164">
            <v>2210</v>
          </cell>
          <cell r="U164">
            <v>2245</v>
          </cell>
          <cell r="V164">
            <v>2075</v>
          </cell>
          <cell r="W164">
            <v>2090</v>
          </cell>
        </row>
        <row r="165">
          <cell r="A165">
            <v>950</v>
          </cell>
          <cell r="B165">
            <v>515</v>
          </cell>
          <cell r="C165">
            <v>515</v>
          </cell>
          <cell r="D165">
            <v>515</v>
          </cell>
          <cell r="E165">
            <v>515</v>
          </cell>
          <cell r="F165">
            <v>1405</v>
          </cell>
          <cell r="G165">
            <v>1575</v>
          </cell>
          <cell r="H165">
            <v>1575</v>
          </cell>
          <cell r="I165">
            <v>1595</v>
          </cell>
          <cell r="J165">
            <v>1595</v>
          </cell>
          <cell r="K165">
            <v>1885</v>
          </cell>
          <cell r="L165">
            <v>1405</v>
          </cell>
          <cell r="M165">
            <v>1370</v>
          </cell>
          <cell r="N165">
            <v>1370</v>
          </cell>
          <cell r="O165">
            <v>1885</v>
          </cell>
          <cell r="P165">
            <v>1930</v>
          </cell>
          <cell r="Q165">
            <v>1910</v>
          </cell>
          <cell r="R165">
            <v>1930</v>
          </cell>
          <cell r="T165">
            <v>1930</v>
          </cell>
          <cell r="U165">
            <v>1930</v>
          </cell>
          <cell r="V165">
            <v>1930</v>
          </cell>
          <cell r="W165">
            <v>1930</v>
          </cell>
        </row>
        <row r="166">
          <cell r="A166">
            <v>1000</v>
          </cell>
          <cell r="B166">
            <v>260</v>
          </cell>
          <cell r="C166">
            <v>260</v>
          </cell>
          <cell r="D166">
            <v>260</v>
          </cell>
          <cell r="E166">
            <v>260</v>
          </cell>
          <cell r="F166">
            <v>825</v>
          </cell>
          <cell r="G166">
            <v>1010</v>
          </cell>
          <cell r="H166">
            <v>1010</v>
          </cell>
          <cell r="I166">
            <v>1080</v>
          </cell>
          <cell r="J166">
            <v>1080</v>
          </cell>
          <cell r="K166">
            <v>1305</v>
          </cell>
          <cell r="L166">
            <v>825</v>
          </cell>
          <cell r="M166">
            <v>995</v>
          </cell>
          <cell r="N166">
            <v>995</v>
          </cell>
          <cell r="O166">
            <v>1270</v>
          </cell>
          <cell r="P166">
            <v>1820</v>
          </cell>
          <cell r="Q166">
            <v>1605</v>
          </cell>
          <cell r="R166">
            <v>1750</v>
          </cell>
          <cell r="T166">
            <v>1785</v>
          </cell>
          <cell r="U166">
            <v>1820</v>
          </cell>
          <cell r="V166">
            <v>1680</v>
          </cell>
          <cell r="W166">
            <v>1720</v>
          </cell>
        </row>
        <row r="167">
          <cell r="A167">
            <v>1050</v>
          </cell>
          <cell r="G167">
            <v>770</v>
          </cell>
          <cell r="H167">
            <v>790</v>
          </cell>
          <cell r="I167">
            <v>720</v>
          </cell>
          <cell r="J167">
            <v>720</v>
          </cell>
          <cell r="K167">
            <v>875</v>
          </cell>
          <cell r="L167">
            <v>825</v>
          </cell>
          <cell r="M167">
            <v>720</v>
          </cell>
          <cell r="N167">
            <v>720</v>
          </cell>
          <cell r="O167">
            <v>855</v>
          </cell>
          <cell r="P167">
            <v>1800</v>
          </cell>
          <cell r="Q167">
            <v>1545</v>
          </cell>
          <cell r="R167">
            <v>1720</v>
          </cell>
          <cell r="T167">
            <v>1565</v>
          </cell>
          <cell r="U167">
            <v>1800</v>
          </cell>
          <cell r="V167">
            <v>1460</v>
          </cell>
          <cell r="W167">
            <v>1680</v>
          </cell>
        </row>
        <row r="168">
          <cell r="A168">
            <v>1100</v>
          </cell>
          <cell r="G168">
            <v>480</v>
          </cell>
          <cell r="I168">
            <v>480</v>
          </cell>
          <cell r="J168">
            <v>480</v>
          </cell>
          <cell r="K168">
            <v>550</v>
          </cell>
          <cell r="L168">
            <v>550</v>
          </cell>
          <cell r="M168">
            <v>495</v>
          </cell>
          <cell r="N168">
            <v>495</v>
          </cell>
          <cell r="O168">
            <v>565</v>
          </cell>
          <cell r="P168">
            <v>1510</v>
          </cell>
          <cell r="Q168">
            <v>1285</v>
          </cell>
          <cell r="R168">
            <v>1525</v>
          </cell>
          <cell r="T168">
            <v>1360</v>
          </cell>
          <cell r="U168">
            <v>1610</v>
          </cell>
          <cell r="V168">
            <v>1115</v>
          </cell>
          <cell r="W168">
            <v>1305</v>
          </cell>
        </row>
        <row r="169">
          <cell r="A169">
            <v>1150</v>
          </cell>
          <cell r="G169">
            <v>310</v>
          </cell>
          <cell r="I169">
            <v>310</v>
          </cell>
          <cell r="J169">
            <v>310</v>
          </cell>
          <cell r="K169">
            <v>345</v>
          </cell>
          <cell r="L169">
            <v>410</v>
          </cell>
          <cell r="M169">
            <v>310</v>
          </cell>
          <cell r="N169">
            <v>310</v>
          </cell>
          <cell r="O169">
            <v>375</v>
          </cell>
          <cell r="P169">
            <v>1115</v>
          </cell>
          <cell r="Q169">
            <v>995</v>
          </cell>
          <cell r="R169">
            <v>1185</v>
          </cell>
          <cell r="T169">
            <v>1185</v>
          </cell>
          <cell r="U169">
            <v>1370</v>
          </cell>
          <cell r="V169">
            <v>860</v>
          </cell>
          <cell r="W169">
            <v>945</v>
          </cell>
        </row>
        <row r="170">
          <cell r="A170">
            <v>1200</v>
          </cell>
          <cell r="G170">
            <v>190</v>
          </cell>
          <cell r="I170">
            <v>190</v>
          </cell>
          <cell r="J170">
            <v>190</v>
          </cell>
          <cell r="K170">
            <v>205</v>
          </cell>
          <cell r="L170">
            <v>225</v>
          </cell>
          <cell r="M170">
            <v>170</v>
          </cell>
          <cell r="N170">
            <v>170</v>
          </cell>
          <cell r="O170">
            <v>255</v>
          </cell>
          <cell r="P170">
            <v>720</v>
          </cell>
          <cell r="Q170">
            <v>770</v>
          </cell>
          <cell r="R170">
            <v>925</v>
          </cell>
          <cell r="T170">
            <v>925</v>
          </cell>
          <cell r="U170">
            <v>855</v>
          </cell>
          <cell r="V170">
            <v>650</v>
          </cell>
          <cell r="W170">
            <v>685</v>
          </cell>
        </row>
        <row r="171">
          <cell r="A171">
            <v>1250</v>
          </cell>
          <cell r="Q171">
            <v>565</v>
          </cell>
          <cell r="R171">
            <v>735</v>
          </cell>
          <cell r="T171">
            <v>705</v>
          </cell>
          <cell r="U171">
            <v>615</v>
          </cell>
          <cell r="V171">
            <v>495</v>
          </cell>
          <cell r="W171">
            <v>515</v>
          </cell>
        </row>
        <row r="172">
          <cell r="A172">
            <v>1300</v>
          </cell>
          <cell r="Q172">
            <v>430</v>
          </cell>
          <cell r="R172">
            <v>585</v>
          </cell>
          <cell r="T172">
            <v>550</v>
          </cell>
          <cell r="U172">
            <v>465</v>
          </cell>
          <cell r="V172">
            <v>395</v>
          </cell>
          <cell r="W172">
            <v>375</v>
          </cell>
        </row>
        <row r="173">
          <cell r="A173">
            <v>1350</v>
          </cell>
          <cell r="Q173">
            <v>310</v>
          </cell>
          <cell r="R173">
            <v>480</v>
          </cell>
          <cell r="T173">
            <v>430</v>
          </cell>
          <cell r="U173">
            <v>345</v>
          </cell>
          <cell r="V173">
            <v>290</v>
          </cell>
          <cell r="W173">
            <v>290</v>
          </cell>
        </row>
        <row r="174">
          <cell r="A174">
            <v>1400</v>
          </cell>
          <cell r="Q174">
            <v>240</v>
          </cell>
          <cell r="R174">
            <v>380</v>
          </cell>
          <cell r="T174">
            <v>325</v>
          </cell>
          <cell r="U174">
            <v>275</v>
          </cell>
          <cell r="V174">
            <v>225</v>
          </cell>
          <cell r="W174">
            <v>225</v>
          </cell>
        </row>
        <row r="175">
          <cell r="A175">
            <v>1450</v>
          </cell>
          <cell r="Q175">
            <v>170</v>
          </cell>
          <cell r="R175">
            <v>290</v>
          </cell>
          <cell r="T175">
            <v>255</v>
          </cell>
          <cell r="U175">
            <v>205</v>
          </cell>
          <cell r="V175">
            <v>155</v>
          </cell>
          <cell r="W175">
            <v>165</v>
          </cell>
        </row>
        <row r="176">
          <cell r="A176">
            <v>1500</v>
          </cell>
          <cell r="Q176">
            <v>135</v>
          </cell>
          <cell r="R176">
            <v>205</v>
          </cell>
          <cell r="T176">
            <v>190</v>
          </cell>
          <cell r="U176">
            <v>170</v>
          </cell>
          <cell r="V176">
            <v>120</v>
          </cell>
          <cell r="W176">
            <v>130</v>
          </cell>
        </row>
        <row r="181">
          <cell r="A181">
            <v>-20</v>
          </cell>
          <cell r="B181">
            <v>6170</v>
          </cell>
          <cell r="C181">
            <v>6250</v>
          </cell>
          <cell r="D181">
            <v>5785</v>
          </cell>
          <cell r="E181">
            <v>5145</v>
          </cell>
          <cell r="F181">
            <v>5785</v>
          </cell>
          <cell r="G181">
            <v>4930</v>
          </cell>
          <cell r="H181">
            <v>6250</v>
          </cell>
          <cell r="I181">
            <v>5145</v>
          </cell>
          <cell r="J181">
            <v>6250</v>
          </cell>
          <cell r="K181">
            <v>6250</v>
          </cell>
          <cell r="L181">
            <v>6250</v>
          </cell>
          <cell r="M181">
            <v>5145</v>
          </cell>
          <cell r="N181">
            <v>6250</v>
          </cell>
          <cell r="O181">
            <v>6250</v>
          </cell>
          <cell r="P181">
            <v>6250</v>
          </cell>
          <cell r="Q181">
            <v>6000</v>
          </cell>
          <cell r="R181">
            <v>6000</v>
          </cell>
          <cell r="S181">
            <v>5000</v>
          </cell>
          <cell r="T181">
            <v>6000</v>
          </cell>
          <cell r="U181">
            <v>6000</v>
          </cell>
          <cell r="V181">
            <v>5600</v>
          </cell>
          <cell r="W181">
            <v>5600</v>
          </cell>
        </row>
        <row r="182">
          <cell r="A182">
            <v>100</v>
          </cell>
          <cell r="B182">
            <v>6170</v>
          </cell>
          <cell r="C182">
            <v>6250</v>
          </cell>
          <cell r="D182">
            <v>5785</v>
          </cell>
          <cell r="E182">
            <v>5145</v>
          </cell>
          <cell r="F182">
            <v>5785</v>
          </cell>
          <cell r="G182">
            <v>4930</v>
          </cell>
          <cell r="H182">
            <v>6250</v>
          </cell>
          <cell r="I182">
            <v>5145</v>
          </cell>
          <cell r="J182">
            <v>6250</v>
          </cell>
          <cell r="K182">
            <v>6250</v>
          </cell>
          <cell r="L182">
            <v>6250</v>
          </cell>
          <cell r="M182">
            <v>5145</v>
          </cell>
          <cell r="N182">
            <v>6250</v>
          </cell>
          <cell r="O182">
            <v>6250</v>
          </cell>
          <cell r="P182">
            <v>6250</v>
          </cell>
          <cell r="Q182">
            <v>6000</v>
          </cell>
          <cell r="R182">
            <v>6000</v>
          </cell>
          <cell r="S182">
            <v>5000</v>
          </cell>
          <cell r="T182">
            <v>6000</v>
          </cell>
          <cell r="U182">
            <v>6000</v>
          </cell>
          <cell r="V182">
            <v>5600</v>
          </cell>
          <cell r="W182">
            <v>5600</v>
          </cell>
        </row>
        <row r="183">
          <cell r="A183">
            <v>200</v>
          </cell>
          <cell r="B183">
            <v>5625</v>
          </cell>
          <cell r="C183">
            <v>6250</v>
          </cell>
          <cell r="D183">
            <v>5470</v>
          </cell>
          <cell r="E183">
            <v>4680</v>
          </cell>
          <cell r="F183">
            <v>5660</v>
          </cell>
          <cell r="G183">
            <v>4930</v>
          </cell>
          <cell r="H183">
            <v>6250</v>
          </cell>
          <cell r="I183">
            <v>4765</v>
          </cell>
          <cell r="J183">
            <v>6250</v>
          </cell>
          <cell r="K183">
            <v>6250</v>
          </cell>
          <cell r="L183">
            <v>6250</v>
          </cell>
          <cell r="M183">
            <v>4645</v>
          </cell>
          <cell r="N183">
            <v>6205</v>
          </cell>
          <cell r="O183">
            <v>6250</v>
          </cell>
          <cell r="P183">
            <v>6070</v>
          </cell>
          <cell r="Q183">
            <v>5000</v>
          </cell>
          <cell r="R183">
            <v>5160</v>
          </cell>
          <cell r="S183">
            <v>4220</v>
          </cell>
          <cell r="T183">
            <v>5380</v>
          </cell>
          <cell r="U183">
            <v>5500</v>
          </cell>
          <cell r="V183">
            <v>5040</v>
          </cell>
          <cell r="W183">
            <v>5060</v>
          </cell>
        </row>
        <row r="184">
          <cell r="A184">
            <v>300</v>
          </cell>
          <cell r="B184">
            <v>5470</v>
          </cell>
          <cell r="C184">
            <v>6070</v>
          </cell>
          <cell r="D184">
            <v>5315</v>
          </cell>
          <cell r="E184">
            <v>4560</v>
          </cell>
          <cell r="F184">
            <v>5435</v>
          </cell>
          <cell r="G184">
            <v>4930</v>
          </cell>
          <cell r="H184">
            <v>6015</v>
          </cell>
          <cell r="I184">
            <v>4645</v>
          </cell>
          <cell r="J184">
            <v>6015</v>
          </cell>
          <cell r="K184">
            <v>6070</v>
          </cell>
          <cell r="L184">
            <v>6070</v>
          </cell>
          <cell r="M184">
            <v>4475</v>
          </cell>
          <cell r="N184">
            <v>5965</v>
          </cell>
          <cell r="O184">
            <v>6070</v>
          </cell>
          <cell r="P184">
            <v>5880</v>
          </cell>
          <cell r="Q184">
            <v>4500</v>
          </cell>
          <cell r="R184">
            <v>4660</v>
          </cell>
          <cell r="S184">
            <v>3780</v>
          </cell>
          <cell r="T184">
            <v>4960</v>
          </cell>
          <cell r="U184">
            <v>5120</v>
          </cell>
          <cell r="V184">
            <v>4740</v>
          </cell>
          <cell r="W184">
            <v>4740</v>
          </cell>
        </row>
        <row r="185">
          <cell r="A185">
            <v>400</v>
          </cell>
          <cell r="B185">
            <v>5280</v>
          </cell>
          <cell r="C185">
            <v>5880</v>
          </cell>
          <cell r="D185">
            <v>5145</v>
          </cell>
          <cell r="E185">
            <v>4405</v>
          </cell>
          <cell r="F185">
            <v>5330</v>
          </cell>
          <cell r="G185">
            <v>4765</v>
          </cell>
          <cell r="H185">
            <v>5775</v>
          </cell>
          <cell r="I185">
            <v>4610</v>
          </cell>
          <cell r="J185">
            <v>5775</v>
          </cell>
          <cell r="K185">
            <v>5880</v>
          </cell>
          <cell r="L185">
            <v>5880</v>
          </cell>
          <cell r="M185">
            <v>4425</v>
          </cell>
          <cell r="N185">
            <v>5880</v>
          </cell>
          <cell r="O185">
            <v>5880</v>
          </cell>
          <cell r="P185">
            <v>5540</v>
          </cell>
          <cell r="Q185">
            <v>4140</v>
          </cell>
          <cell r="R185">
            <v>4280</v>
          </cell>
          <cell r="S185">
            <v>3440</v>
          </cell>
          <cell r="T185">
            <v>4600</v>
          </cell>
          <cell r="U185">
            <v>4780</v>
          </cell>
          <cell r="V185">
            <v>4440</v>
          </cell>
          <cell r="W185">
            <v>4460</v>
          </cell>
        </row>
        <row r="186">
          <cell r="A186">
            <v>500</v>
          </cell>
          <cell r="B186">
            <v>4990</v>
          </cell>
          <cell r="C186">
            <v>5540</v>
          </cell>
          <cell r="D186">
            <v>4850</v>
          </cell>
          <cell r="E186">
            <v>4150</v>
          </cell>
          <cell r="F186">
            <v>5180</v>
          </cell>
          <cell r="G186">
            <v>4595</v>
          </cell>
          <cell r="H186">
            <v>5540</v>
          </cell>
          <cell r="I186">
            <v>4610</v>
          </cell>
          <cell r="J186">
            <v>5540</v>
          </cell>
          <cell r="K186">
            <v>5540</v>
          </cell>
          <cell r="L186">
            <v>5540</v>
          </cell>
          <cell r="M186">
            <v>4390</v>
          </cell>
          <cell r="N186">
            <v>5540</v>
          </cell>
          <cell r="O186">
            <v>5540</v>
          </cell>
          <cell r="P186">
            <v>5040</v>
          </cell>
          <cell r="Q186">
            <v>3880</v>
          </cell>
          <cell r="R186">
            <v>3980</v>
          </cell>
          <cell r="S186">
            <v>3180</v>
          </cell>
          <cell r="T186">
            <v>4285</v>
          </cell>
          <cell r="U186">
            <v>4500</v>
          </cell>
          <cell r="V186">
            <v>4200</v>
          </cell>
          <cell r="W186">
            <v>4220</v>
          </cell>
        </row>
        <row r="187">
          <cell r="A187">
            <v>600</v>
          </cell>
          <cell r="B187">
            <v>4560</v>
          </cell>
          <cell r="C187">
            <v>5040</v>
          </cell>
          <cell r="D187">
            <v>4440</v>
          </cell>
          <cell r="E187">
            <v>3805</v>
          </cell>
          <cell r="F187">
            <v>5040</v>
          </cell>
          <cell r="G187">
            <v>4440</v>
          </cell>
          <cell r="H187">
            <v>5040</v>
          </cell>
          <cell r="I187">
            <v>4610</v>
          </cell>
          <cell r="J187">
            <v>5040</v>
          </cell>
          <cell r="K187">
            <v>5040</v>
          </cell>
          <cell r="L187">
            <v>5040</v>
          </cell>
          <cell r="M187">
            <v>4320</v>
          </cell>
          <cell r="N187">
            <v>5040</v>
          </cell>
          <cell r="O187">
            <v>5040</v>
          </cell>
          <cell r="P187">
            <v>4905</v>
          </cell>
          <cell r="Q187">
            <v>3640</v>
          </cell>
          <cell r="R187">
            <v>3760</v>
          </cell>
          <cell r="S187">
            <v>3000</v>
          </cell>
          <cell r="T187">
            <v>4060</v>
          </cell>
          <cell r="U187">
            <v>4280</v>
          </cell>
          <cell r="V187">
            <v>3980</v>
          </cell>
          <cell r="W187">
            <v>4000</v>
          </cell>
        </row>
        <row r="188">
          <cell r="A188">
            <v>650</v>
          </cell>
          <cell r="B188">
            <v>4475</v>
          </cell>
          <cell r="C188">
            <v>4905</v>
          </cell>
          <cell r="D188">
            <v>4355</v>
          </cell>
          <cell r="E188">
            <v>3740</v>
          </cell>
          <cell r="F188">
            <v>4905</v>
          </cell>
          <cell r="G188">
            <v>4355</v>
          </cell>
          <cell r="H188">
            <v>4905</v>
          </cell>
          <cell r="I188">
            <v>4610</v>
          </cell>
          <cell r="J188">
            <v>4905</v>
          </cell>
          <cell r="K188">
            <v>4905</v>
          </cell>
          <cell r="L188">
            <v>4905</v>
          </cell>
          <cell r="M188">
            <v>4270</v>
          </cell>
          <cell r="N188">
            <v>4905</v>
          </cell>
          <cell r="O188">
            <v>4905</v>
          </cell>
          <cell r="P188">
            <v>4730</v>
          </cell>
          <cell r="Q188">
            <v>3580</v>
          </cell>
          <cell r="R188">
            <v>3700</v>
          </cell>
          <cell r="S188">
            <v>2920</v>
          </cell>
          <cell r="T188">
            <v>3980</v>
          </cell>
          <cell r="U188">
            <v>4200</v>
          </cell>
          <cell r="V188">
            <v>3880</v>
          </cell>
          <cell r="W188">
            <v>3900</v>
          </cell>
        </row>
        <row r="189">
          <cell r="A189">
            <v>700</v>
          </cell>
          <cell r="B189">
            <v>4440</v>
          </cell>
          <cell r="C189">
            <v>4730</v>
          </cell>
          <cell r="D189">
            <v>4320</v>
          </cell>
          <cell r="E189">
            <v>3740</v>
          </cell>
          <cell r="F189">
            <v>4730</v>
          </cell>
          <cell r="G189">
            <v>4270</v>
          </cell>
          <cell r="H189">
            <v>4730</v>
          </cell>
          <cell r="I189">
            <v>4525</v>
          </cell>
          <cell r="J189">
            <v>4730</v>
          </cell>
          <cell r="K189">
            <v>4730</v>
          </cell>
          <cell r="L189">
            <v>4730</v>
          </cell>
          <cell r="M189">
            <v>4200</v>
          </cell>
          <cell r="N189">
            <v>4730</v>
          </cell>
          <cell r="O189">
            <v>4730</v>
          </cell>
          <cell r="P189">
            <v>4430</v>
          </cell>
          <cell r="Q189">
            <v>3540</v>
          </cell>
          <cell r="R189">
            <v>3620</v>
          </cell>
          <cell r="S189">
            <v>2660</v>
          </cell>
          <cell r="T189">
            <v>3880</v>
          </cell>
          <cell r="U189">
            <v>4120</v>
          </cell>
          <cell r="V189">
            <v>3800</v>
          </cell>
          <cell r="W189">
            <v>3800</v>
          </cell>
        </row>
        <row r="190">
          <cell r="A190">
            <v>750</v>
          </cell>
          <cell r="B190">
            <v>4200</v>
          </cell>
          <cell r="C190">
            <v>4200</v>
          </cell>
          <cell r="D190">
            <v>3945</v>
          </cell>
          <cell r="E190">
            <v>3685</v>
          </cell>
          <cell r="F190">
            <v>4430</v>
          </cell>
          <cell r="G190">
            <v>3945</v>
          </cell>
          <cell r="H190">
            <v>4430</v>
          </cell>
          <cell r="I190">
            <v>4285</v>
          </cell>
          <cell r="J190">
            <v>4430</v>
          </cell>
          <cell r="K190">
            <v>4430</v>
          </cell>
          <cell r="L190">
            <v>4430</v>
          </cell>
          <cell r="M190">
            <v>3770</v>
          </cell>
          <cell r="N190">
            <v>4400</v>
          </cell>
          <cell r="O190">
            <v>4430</v>
          </cell>
          <cell r="P190">
            <v>4230</v>
          </cell>
          <cell r="Q190">
            <v>3460</v>
          </cell>
          <cell r="R190">
            <v>3560</v>
          </cell>
          <cell r="S190">
            <v>2800</v>
          </cell>
          <cell r="T190">
            <v>3820</v>
          </cell>
          <cell r="U190">
            <v>4100</v>
          </cell>
          <cell r="V190">
            <v>3720</v>
          </cell>
          <cell r="W190">
            <v>3740</v>
          </cell>
        </row>
        <row r="191">
          <cell r="A191">
            <v>800</v>
          </cell>
          <cell r="B191">
            <v>3430</v>
          </cell>
          <cell r="C191">
            <v>3430</v>
          </cell>
          <cell r="D191">
            <v>3260</v>
          </cell>
          <cell r="E191">
            <v>3085</v>
          </cell>
          <cell r="F191">
            <v>4230</v>
          </cell>
          <cell r="G191">
            <v>3945</v>
          </cell>
          <cell r="H191">
            <v>4230</v>
          </cell>
          <cell r="I191">
            <v>4230</v>
          </cell>
          <cell r="J191">
            <v>4230</v>
          </cell>
          <cell r="K191">
            <v>4230</v>
          </cell>
          <cell r="L191">
            <v>4230</v>
          </cell>
          <cell r="M191">
            <v>3655</v>
          </cell>
          <cell r="N191">
            <v>4230</v>
          </cell>
          <cell r="O191">
            <v>4230</v>
          </cell>
          <cell r="P191">
            <v>4060</v>
          </cell>
          <cell r="Q191">
            <v>3360</v>
          </cell>
          <cell r="R191">
            <v>3520</v>
          </cell>
          <cell r="S191">
            <v>2740</v>
          </cell>
          <cell r="T191">
            <v>3760</v>
          </cell>
          <cell r="U191">
            <v>4060</v>
          </cell>
          <cell r="V191">
            <v>3620</v>
          </cell>
          <cell r="W191">
            <v>3640</v>
          </cell>
        </row>
        <row r="192">
          <cell r="A192">
            <v>850</v>
          </cell>
          <cell r="B192">
            <v>2230</v>
          </cell>
          <cell r="C192">
            <v>2230</v>
          </cell>
          <cell r="D192">
            <v>2230</v>
          </cell>
          <cell r="E192">
            <v>2230</v>
          </cell>
          <cell r="F192">
            <v>4060</v>
          </cell>
          <cell r="G192">
            <v>3830</v>
          </cell>
          <cell r="H192">
            <v>4060</v>
          </cell>
          <cell r="I192">
            <v>4060</v>
          </cell>
          <cell r="J192">
            <v>4060</v>
          </cell>
          <cell r="K192">
            <v>4060</v>
          </cell>
          <cell r="L192">
            <v>4060</v>
          </cell>
          <cell r="M192">
            <v>3455</v>
          </cell>
          <cell r="N192">
            <v>4030</v>
          </cell>
          <cell r="O192">
            <v>4060</v>
          </cell>
          <cell r="P192">
            <v>3745</v>
          </cell>
          <cell r="Q192">
            <v>3300</v>
          </cell>
          <cell r="R192">
            <v>3480</v>
          </cell>
          <cell r="S192">
            <v>2680</v>
          </cell>
          <cell r="T192">
            <v>3720</v>
          </cell>
          <cell r="U192">
            <v>4040</v>
          </cell>
          <cell r="V192">
            <v>3540</v>
          </cell>
          <cell r="W192">
            <v>3560</v>
          </cell>
        </row>
        <row r="193">
          <cell r="A193">
            <v>900</v>
          </cell>
          <cell r="B193">
            <v>1430</v>
          </cell>
          <cell r="C193">
            <v>1430</v>
          </cell>
          <cell r="D193">
            <v>1430</v>
          </cell>
          <cell r="E193">
            <v>1430</v>
          </cell>
          <cell r="F193">
            <v>3745</v>
          </cell>
          <cell r="G193">
            <v>3685</v>
          </cell>
          <cell r="H193">
            <v>3745</v>
          </cell>
          <cell r="I193">
            <v>3745</v>
          </cell>
          <cell r="J193">
            <v>3745</v>
          </cell>
          <cell r="K193">
            <v>3745</v>
          </cell>
          <cell r="L193">
            <v>3745</v>
          </cell>
          <cell r="M193">
            <v>3115</v>
          </cell>
          <cell r="N193">
            <v>3085</v>
          </cell>
          <cell r="O193">
            <v>3745</v>
          </cell>
          <cell r="P193">
            <v>3220</v>
          </cell>
          <cell r="Q193">
            <v>3240</v>
          </cell>
          <cell r="R193">
            <v>3460</v>
          </cell>
          <cell r="T193">
            <v>3680</v>
          </cell>
          <cell r="U193">
            <v>3745</v>
          </cell>
          <cell r="V193">
            <v>3460</v>
          </cell>
          <cell r="W193">
            <v>3480</v>
          </cell>
        </row>
        <row r="194">
          <cell r="A194">
            <v>950</v>
          </cell>
          <cell r="B194">
            <v>860</v>
          </cell>
          <cell r="C194">
            <v>860</v>
          </cell>
          <cell r="D194">
            <v>860</v>
          </cell>
          <cell r="E194">
            <v>860</v>
          </cell>
          <cell r="F194">
            <v>2345</v>
          </cell>
          <cell r="G194">
            <v>2630</v>
          </cell>
          <cell r="H194">
            <v>2630</v>
          </cell>
          <cell r="I194">
            <v>2655</v>
          </cell>
          <cell r="J194">
            <v>2655</v>
          </cell>
          <cell r="K194">
            <v>3145</v>
          </cell>
          <cell r="L194">
            <v>2345</v>
          </cell>
          <cell r="M194">
            <v>2285</v>
          </cell>
          <cell r="N194">
            <v>2285</v>
          </cell>
          <cell r="O194">
            <v>3145</v>
          </cell>
          <cell r="P194">
            <v>3030</v>
          </cell>
          <cell r="Q194">
            <v>3180</v>
          </cell>
          <cell r="R194">
            <v>3220</v>
          </cell>
          <cell r="T194">
            <v>3220</v>
          </cell>
          <cell r="U194">
            <v>3220</v>
          </cell>
          <cell r="V194">
            <v>3220</v>
          </cell>
          <cell r="W194">
            <v>3220</v>
          </cell>
        </row>
        <row r="195">
          <cell r="A195">
            <v>1000</v>
          </cell>
          <cell r="B195">
            <v>430</v>
          </cell>
          <cell r="C195">
            <v>430</v>
          </cell>
          <cell r="D195">
            <v>430</v>
          </cell>
          <cell r="E195">
            <v>430</v>
          </cell>
          <cell r="F195">
            <v>1370</v>
          </cell>
          <cell r="G195">
            <v>1685</v>
          </cell>
          <cell r="H195">
            <v>1685</v>
          </cell>
          <cell r="I195">
            <v>1800</v>
          </cell>
          <cell r="J195">
            <v>1800</v>
          </cell>
          <cell r="K195">
            <v>2170</v>
          </cell>
          <cell r="L195">
            <v>1370</v>
          </cell>
          <cell r="M195">
            <v>1655</v>
          </cell>
          <cell r="N195">
            <v>1655</v>
          </cell>
          <cell r="O195">
            <v>2115</v>
          </cell>
          <cell r="P195">
            <v>3000</v>
          </cell>
          <cell r="Q195">
            <v>2675</v>
          </cell>
          <cell r="R195">
            <v>2915</v>
          </cell>
          <cell r="T195">
            <v>2970</v>
          </cell>
          <cell r="U195">
            <v>3030</v>
          </cell>
          <cell r="V195">
            <v>2800</v>
          </cell>
          <cell r="W195">
            <v>2865</v>
          </cell>
        </row>
        <row r="196">
          <cell r="A196">
            <v>1050</v>
          </cell>
          <cell r="G196">
            <v>1285</v>
          </cell>
          <cell r="H196">
            <v>1315</v>
          </cell>
          <cell r="I196">
            <v>1200</v>
          </cell>
          <cell r="J196">
            <v>1200</v>
          </cell>
          <cell r="K196">
            <v>1455</v>
          </cell>
          <cell r="L196">
            <v>1370</v>
          </cell>
          <cell r="M196">
            <v>1200</v>
          </cell>
          <cell r="N196">
            <v>1200</v>
          </cell>
          <cell r="O196">
            <v>1430</v>
          </cell>
          <cell r="P196">
            <v>2515</v>
          </cell>
          <cell r="Q196">
            <v>2570</v>
          </cell>
          <cell r="R196">
            <v>2865</v>
          </cell>
          <cell r="T196">
            <v>2605</v>
          </cell>
          <cell r="U196">
            <v>3000</v>
          </cell>
          <cell r="V196">
            <v>2430</v>
          </cell>
          <cell r="W196">
            <v>2800</v>
          </cell>
        </row>
        <row r="197">
          <cell r="A197">
            <v>1100</v>
          </cell>
          <cell r="G197">
            <v>800</v>
          </cell>
          <cell r="I197">
            <v>800</v>
          </cell>
          <cell r="J197">
            <v>800</v>
          </cell>
          <cell r="K197">
            <v>915</v>
          </cell>
          <cell r="L197">
            <v>915</v>
          </cell>
          <cell r="M197">
            <v>830</v>
          </cell>
          <cell r="N197">
            <v>830</v>
          </cell>
          <cell r="O197">
            <v>945</v>
          </cell>
          <cell r="P197">
            <v>1855</v>
          </cell>
          <cell r="Q197">
            <v>2145</v>
          </cell>
          <cell r="R197">
            <v>2545</v>
          </cell>
          <cell r="T197">
            <v>2265</v>
          </cell>
          <cell r="U197">
            <v>2685</v>
          </cell>
          <cell r="V197">
            <v>1860</v>
          </cell>
          <cell r="W197">
            <v>2170</v>
          </cell>
        </row>
        <row r="198">
          <cell r="A198">
            <v>1150</v>
          </cell>
          <cell r="G198">
            <v>515</v>
          </cell>
          <cell r="I198">
            <v>515</v>
          </cell>
          <cell r="J198">
            <v>515</v>
          </cell>
          <cell r="K198">
            <v>570</v>
          </cell>
          <cell r="L198">
            <v>685</v>
          </cell>
          <cell r="M198">
            <v>515</v>
          </cell>
          <cell r="N198">
            <v>515</v>
          </cell>
          <cell r="O198">
            <v>630</v>
          </cell>
          <cell r="P198">
            <v>1200</v>
          </cell>
          <cell r="Q198">
            <v>1655</v>
          </cell>
          <cell r="R198">
            <v>1970</v>
          </cell>
          <cell r="T198">
            <v>1970</v>
          </cell>
          <cell r="U198">
            <v>2285</v>
          </cell>
          <cell r="V198">
            <v>1430</v>
          </cell>
          <cell r="W198">
            <v>1570</v>
          </cell>
        </row>
        <row r="199">
          <cell r="A199">
            <v>1200</v>
          </cell>
          <cell r="G199">
            <v>315</v>
          </cell>
          <cell r="I199">
            <v>315</v>
          </cell>
          <cell r="J199">
            <v>315</v>
          </cell>
          <cell r="K199">
            <v>345</v>
          </cell>
          <cell r="L199">
            <v>370</v>
          </cell>
          <cell r="M199">
            <v>285</v>
          </cell>
          <cell r="N199">
            <v>285</v>
          </cell>
          <cell r="O199">
            <v>430</v>
          </cell>
          <cell r="Q199">
            <v>1285</v>
          </cell>
          <cell r="R199">
            <v>1545</v>
          </cell>
          <cell r="T199">
            <v>1545</v>
          </cell>
          <cell r="U199">
            <v>1430</v>
          </cell>
          <cell r="V199">
            <v>1085</v>
          </cell>
          <cell r="W199">
            <v>1145</v>
          </cell>
        </row>
        <row r="200">
          <cell r="A200">
            <v>1250</v>
          </cell>
          <cell r="Q200">
            <v>945</v>
          </cell>
          <cell r="R200">
            <v>1230</v>
          </cell>
          <cell r="T200">
            <v>1170</v>
          </cell>
          <cell r="U200">
            <v>1030</v>
          </cell>
          <cell r="V200">
            <v>830</v>
          </cell>
          <cell r="W200">
            <v>855</v>
          </cell>
        </row>
        <row r="201">
          <cell r="A201">
            <v>1300</v>
          </cell>
          <cell r="Q201">
            <v>715</v>
          </cell>
          <cell r="R201">
            <v>970</v>
          </cell>
          <cell r="T201">
            <v>915</v>
          </cell>
          <cell r="U201">
            <v>770</v>
          </cell>
          <cell r="V201">
            <v>660</v>
          </cell>
          <cell r="W201">
            <v>630</v>
          </cell>
        </row>
        <row r="202">
          <cell r="A202">
            <v>1350</v>
          </cell>
          <cell r="Q202">
            <v>515</v>
          </cell>
          <cell r="R202">
            <v>800</v>
          </cell>
          <cell r="T202">
            <v>715</v>
          </cell>
          <cell r="U202">
            <v>570</v>
          </cell>
          <cell r="V202">
            <v>485</v>
          </cell>
          <cell r="W202">
            <v>485</v>
          </cell>
        </row>
        <row r="203">
          <cell r="A203">
            <v>1400</v>
          </cell>
          <cell r="Q203">
            <v>400</v>
          </cell>
          <cell r="R203">
            <v>630</v>
          </cell>
          <cell r="T203">
            <v>545</v>
          </cell>
          <cell r="U203">
            <v>455</v>
          </cell>
          <cell r="V203">
            <v>370</v>
          </cell>
          <cell r="W203">
            <v>370</v>
          </cell>
        </row>
        <row r="204">
          <cell r="A204">
            <v>1450</v>
          </cell>
          <cell r="Q204">
            <v>285</v>
          </cell>
          <cell r="R204">
            <v>485</v>
          </cell>
          <cell r="T204">
            <v>430</v>
          </cell>
          <cell r="U204">
            <v>345</v>
          </cell>
          <cell r="V204">
            <v>260</v>
          </cell>
          <cell r="W204">
            <v>275</v>
          </cell>
        </row>
        <row r="205">
          <cell r="A205">
            <v>1500</v>
          </cell>
          <cell r="Q205">
            <v>230</v>
          </cell>
          <cell r="R205">
            <v>345</v>
          </cell>
          <cell r="T205">
            <v>315</v>
          </cell>
          <cell r="U205">
            <v>285</v>
          </cell>
          <cell r="V205">
            <v>200</v>
          </cell>
          <cell r="W205">
            <v>215</v>
          </cell>
        </row>
        <row r="209">
          <cell r="A209">
            <v>-20</v>
          </cell>
          <cell r="B209">
            <v>11110</v>
          </cell>
          <cell r="C209">
            <v>11250</v>
          </cell>
          <cell r="D209">
            <v>10415</v>
          </cell>
          <cell r="E209">
            <v>9260</v>
          </cell>
          <cell r="F209">
            <v>10415</v>
          </cell>
          <cell r="G209">
            <v>8870</v>
          </cell>
          <cell r="H209">
            <v>11250</v>
          </cell>
          <cell r="I209">
            <v>9260</v>
          </cell>
          <cell r="J209">
            <v>11250</v>
          </cell>
          <cell r="K209">
            <v>11250</v>
          </cell>
          <cell r="L209">
            <v>11250</v>
          </cell>
          <cell r="M209">
            <v>9260</v>
          </cell>
          <cell r="N209">
            <v>11250</v>
          </cell>
          <cell r="O209">
            <v>11250</v>
          </cell>
          <cell r="P209">
            <v>11250</v>
          </cell>
          <cell r="Q209">
            <v>10800</v>
          </cell>
          <cell r="R209">
            <v>10800</v>
          </cell>
          <cell r="S209">
            <v>9000</v>
          </cell>
          <cell r="T209">
            <v>10800</v>
          </cell>
          <cell r="U209">
            <v>10800</v>
          </cell>
          <cell r="V209">
            <v>10080</v>
          </cell>
          <cell r="W209">
            <v>10080</v>
          </cell>
        </row>
        <row r="210">
          <cell r="A210">
            <v>100</v>
          </cell>
          <cell r="B210">
            <v>11110</v>
          </cell>
          <cell r="C210">
            <v>11250</v>
          </cell>
          <cell r="D210">
            <v>10415</v>
          </cell>
          <cell r="E210">
            <v>9260</v>
          </cell>
          <cell r="F210">
            <v>10415</v>
          </cell>
          <cell r="G210">
            <v>8870</v>
          </cell>
          <cell r="H210">
            <v>11250</v>
          </cell>
          <cell r="I210">
            <v>9260</v>
          </cell>
          <cell r="J210">
            <v>11250</v>
          </cell>
          <cell r="K210">
            <v>11250</v>
          </cell>
          <cell r="L210">
            <v>11250</v>
          </cell>
          <cell r="M210">
            <v>9255</v>
          </cell>
          <cell r="N210">
            <v>11250</v>
          </cell>
          <cell r="O210">
            <v>11250</v>
          </cell>
          <cell r="P210">
            <v>11250</v>
          </cell>
          <cell r="Q210">
            <v>10800</v>
          </cell>
          <cell r="R210">
            <v>10800</v>
          </cell>
          <cell r="S210">
            <v>9000</v>
          </cell>
          <cell r="T210">
            <v>10800</v>
          </cell>
          <cell r="U210">
            <v>10800</v>
          </cell>
          <cell r="V210">
            <v>10080</v>
          </cell>
          <cell r="W210">
            <v>10080</v>
          </cell>
        </row>
        <row r="211">
          <cell r="A211">
            <v>200</v>
          </cell>
          <cell r="B211">
            <v>10120</v>
          </cell>
          <cell r="C211">
            <v>11250</v>
          </cell>
          <cell r="D211">
            <v>9845</v>
          </cell>
          <cell r="E211">
            <v>8425</v>
          </cell>
          <cell r="F211">
            <v>10185</v>
          </cell>
          <cell r="G211">
            <v>8870</v>
          </cell>
          <cell r="H211">
            <v>11250</v>
          </cell>
          <cell r="I211">
            <v>8580</v>
          </cell>
          <cell r="J211">
            <v>11250</v>
          </cell>
          <cell r="K211">
            <v>11250</v>
          </cell>
          <cell r="L211">
            <v>11250</v>
          </cell>
          <cell r="M211">
            <v>8360</v>
          </cell>
          <cell r="N211">
            <v>11170</v>
          </cell>
          <cell r="O211">
            <v>11250</v>
          </cell>
          <cell r="P211">
            <v>11250</v>
          </cell>
          <cell r="Q211">
            <v>9000</v>
          </cell>
          <cell r="R211">
            <v>9290</v>
          </cell>
          <cell r="S211">
            <v>7595</v>
          </cell>
          <cell r="T211">
            <v>9685</v>
          </cell>
          <cell r="U211">
            <v>9900</v>
          </cell>
          <cell r="V211">
            <v>9070</v>
          </cell>
          <cell r="W211">
            <v>9110</v>
          </cell>
        </row>
        <row r="212">
          <cell r="A212">
            <v>300</v>
          </cell>
          <cell r="B212">
            <v>9845</v>
          </cell>
          <cell r="C212">
            <v>10925</v>
          </cell>
          <cell r="D212">
            <v>9565</v>
          </cell>
          <cell r="E212">
            <v>8210</v>
          </cell>
          <cell r="F212">
            <v>9780</v>
          </cell>
          <cell r="G212">
            <v>8870</v>
          </cell>
          <cell r="H212">
            <v>10830</v>
          </cell>
          <cell r="I212">
            <v>8360</v>
          </cell>
          <cell r="J212">
            <v>10830</v>
          </cell>
          <cell r="K212">
            <v>10925</v>
          </cell>
          <cell r="L212">
            <v>10925</v>
          </cell>
          <cell r="M212">
            <v>8055</v>
          </cell>
          <cell r="N212">
            <v>10740</v>
          </cell>
          <cell r="O212">
            <v>10925</v>
          </cell>
          <cell r="P212">
            <v>10925</v>
          </cell>
          <cell r="Q212">
            <v>8100</v>
          </cell>
          <cell r="R212">
            <v>8390</v>
          </cell>
          <cell r="S212">
            <v>6805</v>
          </cell>
          <cell r="T212">
            <v>8930</v>
          </cell>
          <cell r="U212">
            <v>9215</v>
          </cell>
          <cell r="V212">
            <v>8530</v>
          </cell>
          <cell r="W212">
            <v>8530</v>
          </cell>
        </row>
        <row r="213">
          <cell r="A213">
            <v>400</v>
          </cell>
          <cell r="B213">
            <v>9505</v>
          </cell>
          <cell r="C213">
            <v>10585</v>
          </cell>
          <cell r="D213">
            <v>9260</v>
          </cell>
          <cell r="E213">
            <v>7930</v>
          </cell>
          <cell r="F213">
            <v>9595</v>
          </cell>
          <cell r="G213">
            <v>8580</v>
          </cell>
          <cell r="H213">
            <v>10400</v>
          </cell>
          <cell r="I213">
            <v>8300</v>
          </cell>
          <cell r="J213">
            <v>10400</v>
          </cell>
          <cell r="K213">
            <v>10585</v>
          </cell>
          <cell r="L213">
            <v>10585</v>
          </cell>
          <cell r="M213">
            <v>7960</v>
          </cell>
          <cell r="N213">
            <v>10585</v>
          </cell>
          <cell r="O213">
            <v>10585</v>
          </cell>
          <cell r="P213">
            <v>10585</v>
          </cell>
          <cell r="Q213">
            <v>7450</v>
          </cell>
          <cell r="R213">
            <v>7705</v>
          </cell>
          <cell r="S213">
            <v>6190</v>
          </cell>
          <cell r="T213">
            <v>8280</v>
          </cell>
          <cell r="U213">
            <v>8605</v>
          </cell>
          <cell r="V213">
            <v>7990</v>
          </cell>
          <cell r="W213">
            <v>8030</v>
          </cell>
        </row>
        <row r="214">
          <cell r="A214">
            <v>500</v>
          </cell>
          <cell r="B214">
            <v>8980</v>
          </cell>
          <cell r="C214">
            <v>9965</v>
          </cell>
          <cell r="D214">
            <v>8735</v>
          </cell>
          <cell r="E214">
            <v>7470</v>
          </cell>
          <cell r="F214">
            <v>9320</v>
          </cell>
          <cell r="G214">
            <v>8270</v>
          </cell>
          <cell r="H214">
            <v>9965</v>
          </cell>
          <cell r="I214">
            <v>8300</v>
          </cell>
          <cell r="J214">
            <v>9965</v>
          </cell>
          <cell r="K214">
            <v>9965</v>
          </cell>
          <cell r="L214">
            <v>9965</v>
          </cell>
          <cell r="M214">
            <v>7900</v>
          </cell>
          <cell r="N214">
            <v>9965</v>
          </cell>
          <cell r="O214">
            <v>9965</v>
          </cell>
          <cell r="P214">
            <v>9965</v>
          </cell>
          <cell r="Q214">
            <v>6985</v>
          </cell>
          <cell r="R214">
            <v>7165</v>
          </cell>
          <cell r="S214">
            <v>5725</v>
          </cell>
          <cell r="T214">
            <v>7715</v>
          </cell>
          <cell r="U214">
            <v>8100</v>
          </cell>
          <cell r="V214">
            <v>7560</v>
          </cell>
          <cell r="W214">
            <v>7595</v>
          </cell>
        </row>
        <row r="215">
          <cell r="A215">
            <v>600</v>
          </cell>
          <cell r="B215">
            <v>8210</v>
          </cell>
          <cell r="C215">
            <v>9070</v>
          </cell>
          <cell r="D215">
            <v>7990</v>
          </cell>
          <cell r="E215">
            <v>6850</v>
          </cell>
          <cell r="F215">
            <v>9070</v>
          </cell>
          <cell r="G215">
            <v>7990</v>
          </cell>
          <cell r="H215">
            <v>9070</v>
          </cell>
          <cell r="I215">
            <v>8300</v>
          </cell>
          <cell r="J215">
            <v>9070</v>
          </cell>
          <cell r="K215">
            <v>9070</v>
          </cell>
          <cell r="L215">
            <v>9070</v>
          </cell>
          <cell r="M215">
            <v>7775</v>
          </cell>
          <cell r="N215">
            <v>9070</v>
          </cell>
          <cell r="O215">
            <v>9070</v>
          </cell>
          <cell r="P215">
            <v>9070</v>
          </cell>
          <cell r="Q215">
            <v>6550</v>
          </cell>
          <cell r="R215">
            <v>6770</v>
          </cell>
          <cell r="S215">
            <v>5400</v>
          </cell>
          <cell r="T215">
            <v>7310</v>
          </cell>
          <cell r="U215">
            <v>7705</v>
          </cell>
          <cell r="V215">
            <v>7165</v>
          </cell>
          <cell r="W215">
            <v>7200</v>
          </cell>
        </row>
        <row r="216">
          <cell r="A216">
            <v>650</v>
          </cell>
          <cell r="B216">
            <v>8055</v>
          </cell>
          <cell r="C216">
            <v>8825</v>
          </cell>
          <cell r="D216">
            <v>7840</v>
          </cell>
          <cell r="E216">
            <v>6725</v>
          </cell>
          <cell r="F216">
            <v>8825</v>
          </cell>
          <cell r="G216">
            <v>7840</v>
          </cell>
          <cell r="H216">
            <v>8825</v>
          </cell>
          <cell r="I216">
            <v>8300</v>
          </cell>
          <cell r="J216">
            <v>8825</v>
          </cell>
          <cell r="K216">
            <v>8825</v>
          </cell>
          <cell r="L216">
            <v>8825</v>
          </cell>
          <cell r="M216">
            <v>7685</v>
          </cell>
          <cell r="N216">
            <v>8825</v>
          </cell>
          <cell r="O216">
            <v>8825</v>
          </cell>
          <cell r="P216">
            <v>8825</v>
          </cell>
          <cell r="Q216">
            <v>6445</v>
          </cell>
          <cell r="R216">
            <v>6660</v>
          </cell>
          <cell r="S216">
            <v>5255</v>
          </cell>
          <cell r="T216">
            <v>7164</v>
          </cell>
          <cell r="U216">
            <v>7560</v>
          </cell>
          <cell r="V216">
            <v>6985</v>
          </cell>
          <cell r="W216">
            <v>7020</v>
          </cell>
        </row>
        <row r="217">
          <cell r="A217">
            <v>700</v>
          </cell>
          <cell r="B217">
            <v>7990</v>
          </cell>
          <cell r="C217">
            <v>8515</v>
          </cell>
          <cell r="D217">
            <v>7775</v>
          </cell>
          <cell r="E217">
            <v>6725</v>
          </cell>
          <cell r="F217">
            <v>8515</v>
          </cell>
          <cell r="G217">
            <v>7685</v>
          </cell>
          <cell r="H217">
            <v>8515</v>
          </cell>
          <cell r="I217">
            <v>8145</v>
          </cell>
          <cell r="J217">
            <v>8515</v>
          </cell>
          <cell r="K217">
            <v>8515</v>
          </cell>
          <cell r="L217">
            <v>8515</v>
          </cell>
          <cell r="M217">
            <v>7560</v>
          </cell>
          <cell r="N217">
            <v>8515</v>
          </cell>
          <cell r="O217">
            <v>8515</v>
          </cell>
          <cell r="P217">
            <v>8515</v>
          </cell>
          <cell r="Q217">
            <v>6370</v>
          </cell>
          <cell r="R217">
            <v>6515</v>
          </cell>
          <cell r="S217">
            <v>5150</v>
          </cell>
          <cell r="T217">
            <v>6985</v>
          </cell>
          <cell r="U217">
            <v>7415</v>
          </cell>
          <cell r="V217">
            <v>6840</v>
          </cell>
          <cell r="W217">
            <v>6840</v>
          </cell>
        </row>
        <row r="218">
          <cell r="A218">
            <v>750</v>
          </cell>
          <cell r="B218">
            <v>7560</v>
          </cell>
          <cell r="C218">
            <v>7560</v>
          </cell>
          <cell r="D218">
            <v>7100</v>
          </cell>
          <cell r="E218">
            <v>6635</v>
          </cell>
          <cell r="F218">
            <v>7970</v>
          </cell>
          <cell r="G218">
            <v>7095</v>
          </cell>
          <cell r="H218">
            <v>7970</v>
          </cell>
          <cell r="I218">
            <v>7715</v>
          </cell>
          <cell r="J218">
            <v>7970</v>
          </cell>
          <cell r="K218">
            <v>7970</v>
          </cell>
          <cell r="L218">
            <v>7970</v>
          </cell>
          <cell r="M218">
            <v>6790</v>
          </cell>
          <cell r="N218">
            <v>7920</v>
          </cell>
          <cell r="O218">
            <v>7970</v>
          </cell>
          <cell r="P218">
            <v>7970</v>
          </cell>
          <cell r="Q218">
            <v>6230</v>
          </cell>
          <cell r="R218">
            <v>6410</v>
          </cell>
          <cell r="S218">
            <v>5040</v>
          </cell>
          <cell r="T218">
            <v>6875</v>
          </cell>
          <cell r="U218">
            <v>7380</v>
          </cell>
          <cell r="V218">
            <v>6695</v>
          </cell>
          <cell r="W218">
            <v>6730</v>
          </cell>
        </row>
        <row r="219">
          <cell r="A219">
            <v>800</v>
          </cell>
          <cell r="B219">
            <v>6170</v>
          </cell>
          <cell r="C219">
            <v>6170</v>
          </cell>
          <cell r="D219">
            <v>5865</v>
          </cell>
          <cell r="E219">
            <v>5555</v>
          </cell>
          <cell r="F219">
            <v>7610</v>
          </cell>
          <cell r="G219">
            <v>7095</v>
          </cell>
          <cell r="H219">
            <v>7610</v>
          </cell>
          <cell r="I219">
            <v>7610</v>
          </cell>
          <cell r="J219">
            <v>7610</v>
          </cell>
          <cell r="K219">
            <v>7610</v>
          </cell>
          <cell r="L219">
            <v>7610</v>
          </cell>
          <cell r="M219">
            <v>6585</v>
          </cell>
          <cell r="N219">
            <v>7610</v>
          </cell>
          <cell r="O219">
            <v>7610</v>
          </cell>
          <cell r="P219">
            <v>7610</v>
          </cell>
          <cell r="Q219">
            <v>6050</v>
          </cell>
          <cell r="R219">
            <v>6335</v>
          </cell>
          <cell r="S219">
            <v>4930</v>
          </cell>
          <cell r="T219">
            <v>6770</v>
          </cell>
          <cell r="U219">
            <v>7310</v>
          </cell>
          <cell r="V219">
            <v>6515</v>
          </cell>
          <cell r="W219">
            <v>6550</v>
          </cell>
        </row>
        <row r="220">
          <cell r="A220">
            <v>850</v>
          </cell>
          <cell r="B220">
            <v>4010</v>
          </cell>
          <cell r="C220">
            <v>4010</v>
          </cell>
          <cell r="D220">
            <v>4010</v>
          </cell>
          <cell r="E220">
            <v>4010</v>
          </cell>
          <cell r="F220">
            <v>7305</v>
          </cell>
          <cell r="G220">
            <v>6890</v>
          </cell>
          <cell r="H220">
            <v>7305</v>
          </cell>
          <cell r="I220">
            <v>7305</v>
          </cell>
          <cell r="J220">
            <v>7305</v>
          </cell>
          <cell r="K220">
            <v>7305</v>
          </cell>
          <cell r="L220">
            <v>7305</v>
          </cell>
          <cell r="M220">
            <v>6225</v>
          </cell>
          <cell r="N220">
            <v>7250</v>
          </cell>
          <cell r="O220">
            <v>7305</v>
          </cell>
          <cell r="P220">
            <v>7305</v>
          </cell>
          <cell r="Q220">
            <v>5940</v>
          </cell>
          <cell r="R220">
            <v>6265</v>
          </cell>
          <cell r="S220">
            <v>4825</v>
          </cell>
          <cell r="T220">
            <v>6695</v>
          </cell>
          <cell r="U220">
            <v>7270</v>
          </cell>
          <cell r="V220">
            <v>6370</v>
          </cell>
          <cell r="W220">
            <v>6410</v>
          </cell>
        </row>
        <row r="221">
          <cell r="A221">
            <v>900</v>
          </cell>
          <cell r="B221">
            <v>2570</v>
          </cell>
          <cell r="C221">
            <v>2570</v>
          </cell>
          <cell r="D221">
            <v>2570</v>
          </cell>
          <cell r="E221">
            <v>2570</v>
          </cell>
          <cell r="F221">
            <v>6740</v>
          </cell>
          <cell r="G221">
            <v>6635</v>
          </cell>
          <cell r="H221">
            <v>6740</v>
          </cell>
          <cell r="I221">
            <v>6740</v>
          </cell>
          <cell r="J221">
            <v>6740</v>
          </cell>
          <cell r="K221">
            <v>6740</v>
          </cell>
          <cell r="L221">
            <v>6735</v>
          </cell>
          <cell r="M221">
            <v>5605</v>
          </cell>
          <cell r="N221">
            <v>5555</v>
          </cell>
          <cell r="O221">
            <v>6740</v>
          </cell>
          <cell r="P221">
            <v>6740</v>
          </cell>
          <cell r="Q221">
            <v>5830</v>
          </cell>
          <cell r="R221">
            <v>6230</v>
          </cell>
          <cell r="T221">
            <v>6625</v>
          </cell>
          <cell r="U221">
            <v>6740</v>
          </cell>
          <cell r="V221">
            <v>6230</v>
          </cell>
          <cell r="W221">
            <v>6265</v>
          </cell>
        </row>
        <row r="222">
          <cell r="A222">
            <v>950</v>
          </cell>
          <cell r="B222">
            <v>1545</v>
          </cell>
          <cell r="C222">
            <v>1545</v>
          </cell>
          <cell r="D222">
            <v>1545</v>
          </cell>
          <cell r="E222">
            <v>1545</v>
          </cell>
          <cell r="F222">
            <v>4215</v>
          </cell>
          <cell r="G222">
            <v>4730</v>
          </cell>
          <cell r="H222">
            <v>4730</v>
          </cell>
          <cell r="I222">
            <v>4785</v>
          </cell>
          <cell r="J222">
            <v>4785</v>
          </cell>
          <cell r="K222">
            <v>5665</v>
          </cell>
          <cell r="L222">
            <v>4215</v>
          </cell>
          <cell r="M222">
            <v>4115</v>
          </cell>
          <cell r="N222">
            <v>4115</v>
          </cell>
          <cell r="O222">
            <v>5655</v>
          </cell>
          <cell r="P222">
            <v>5795</v>
          </cell>
          <cell r="Q222">
            <v>5725</v>
          </cell>
          <cell r="R222">
            <v>5795</v>
          </cell>
          <cell r="T222">
            <v>5795</v>
          </cell>
          <cell r="U222">
            <v>5795</v>
          </cell>
          <cell r="V222">
            <v>5795</v>
          </cell>
          <cell r="W222">
            <v>5795</v>
          </cell>
        </row>
        <row r="223">
          <cell r="A223">
            <v>1000</v>
          </cell>
          <cell r="B223">
            <v>770</v>
          </cell>
          <cell r="C223">
            <v>770</v>
          </cell>
          <cell r="D223">
            <v>770</v>
          </cell>
          <cell r="E223">
            <v>770</v>
          </cell>
          <cell r="F223">
            <v>2470</v>
          </cell>
          <cell r="G223">
            <v>3035</v>
          </cell>
          <cell r="H223">
            <v>3035</v>
          </cell>
          <cell r="I223">
            <v>3240</v>
          </cell>
          <cell r="J223">
            <v>3240</v>
          </cell>
          <cell r="K223">
            <v>3910</v>
          </cell>
          <cell r="L223">
            <v>2470</v>
          </cell>
          <cell r="M223">
            <v>2985</v>
          </cell>
          <cell r="N223">
            <v>2985</v>
          </cell>
          <cell r="O223">
            <v>3805</v>
          </cell>
          <cell r="P223">
            <v>5450</v>
          </cell>
          <cell r="Q223">
            <v>4815</v>
          </cell>
          <cell r="R223">
            <v>5245</v>
          </cell>
          <cell r="T223">
            <v>5350</v>
          </cell>
          <cell r="U223">
            <v>5450</v>
          </cell>
          <cell r="V223">
            <v>5040</v>
          </cell>
          <cell r="W223">
            <v>5155</v>
          </cell>
        </row>
        <row r="224">
          <cell r="A224">
            <v>1050</v>
          </cell>
          <cell r="G224">
            <v>2315</v>
          </cell>
          <cell r="H224">
            <v>2365</v>
          </cell>
          <cell r="I224">
            <v>2160</v>
          </cell>
          <cell r="J224">
            <v>2160</v>
          </cell>
          <cell r="K224">
            <v>2625</v>
          </cell>
          <cell r="L224">
            <v>2470</v>
          </cell>
          <cell r="M224">
            <v>2160</v>
          </cell>
          <cell r="N224">
            <v>2160</v>
          </cell>
          <cell r="O224">
            <v>2570</v>
          </cell>
          <cell r="P224">
            <v>5400</v>
          </cell>
          <cell r="Q224">
            <v>4630</v>
          </cell>
          <cell r="R224">
            <v>5155</v>
          </cell>
          <cell r="T224">
            <v>4690</v>
          </cell>
          <cell r="U224">
            <v>5400</v>
          </cell>
          <cell r="V224">
            <v>4370</v>
          </cell>
          <cell r="W224">
            <v>5040</v>
          </cell>
        </row>
        <row r="225">
          <cell r="A225">
            <v>1100</v>
          </cell>
          <cell r="G225">
            <v>1440</v>
          </cell>
          <cell r="H225">
            <v>0</v>
          </cell>
          <cell r="I225">
            <v>1440</v>
          </cell>
          <cell r="J225">
            <v>1440</v>
          </cell>
          <cell r="K225">
            <v>1645</v>
          </cell>
          <cell r="L225">
            <v>1645</v>
          </cell>
          <cell r="M225">
            <v>1490</v>
          </cell>
          <cell r="N225">
            <v>1490</v>
          </cell>
          <cell r="O225">
            <v>1695</v>
          </cell>
          <cell r="P225">
            <v>4525</v>
          </cell>
          <cell r="Q225">
            <v>3855</v>
          </cell>
          <cell r="R225">
            <v>4575</v>
          </cell>
          <cell r="T225">
            <v>4075</v>
          </cell>
          <cell r="U225">
            <v>4835</v>
          </cell>
          <cell r="V225">
            <v>3345</v>
          </cell>
          <cell r="W225">
            <v>3910</v>
          </cell>
        </row>
        <row r="226">
          <cell r="A226">
            <v>1150</v>
          </cell>
          <cell r="G226">
            <v>925</v>
          </cell>
          <cell r="I226">
            <v>925</v>
          </cell>
          <cell r="J226">
            <v>925</v>
          </cell>
          <cell r="K226">
            <v>1030</v>
          </cell>
          <cell r="L226">
            <v>1235</v>
          </cell>
          <cell r="M226">
            <v>925</v>
          </cell>
          <cell r="N226">
            <v>925</v>
          </cell>
          <cell r="O226">
            <v>1130</v>
          </cell>
          <cell r="P226">
            <v>3345</v>
          </cell>
          <cell r="Q226">
            <v>2985</v>
          </cell>
          <cell r="R226">
            <v>3550</v>
          </cell>
          <cell r="T226">
            <v>3550</v>
          </cell>
          <cell r="U226">
            <v>4115</v>
          </cell>
          <cell r="V226">
            <v>2570</v>
          </cell>
          <cell r="W226">
            <v>2830</v>
          </cell>
        </row>
        <row r="227">
          <cell r="A227">
            <v>1200</v>
          </cell>
          <cell r="G227">
            <v>565</v>
          </cell>
          <cell r="I227">
            <v>565</v>
          </cell>
          <cell r="J227">
            <v>565</v>
          </cell>
          <cell r="K227">
            <v>615</v>
          </cell>
          <cell r="L227">
            <v>670</v>
          </cell>
          <cell r="M227">
            <v>515</v>
          </cell>
          <cell r="N227">
            <v>515</v>
          </cell>
          <cell r="O227">
            <v>770</v>
          </cell>
          <cell r="P227">
            <v>2160</v>
          </cell>
          <cell r="Q227">
            <v>2315</v>
          </cell>
          <cell r="R227">
            <v>2775</v>
          </cell>
          <cell r="T227">
            <v>2725</v>
          </cell>
          <cell r="U227">
            <v>2570</v>
          </cell>
          <cell r="V227">
            <v>1955</v>
          </cell>
          <cell r="W227">
            <v>2055</v>
          </cell>
        </row>
        <row r="228">
          <cell r="A228">
            <v>1250</v>
          </cell>
          <cell r="Q228">
            <v>1695</v>
          </cell>
          <cell r="R228">
            <v>2210</v>
          </cell>
          <cell r="T228">
            <v>2110</v>
          </cell>
          <cell r="U228">
            <v>1850</v>
          </cell>
          <cell r="V228">
            <v>1490</v>
          </cell>
          <cell r="W228">
            <v>1545</v>
          </cell>
        </row>
        <row r="229">
          <cell r="A229">
            <v>1300</v>
          </cell>
          <cell r="Q229">
            <v>1285</v>
          </cell>
          <cell r="R229">
            <v>1750</v>
          </cell>
          <cell r="T229">
            <v>1645</v>
          </cell>
          <cell r="U229">
            <v>1390</v>
          </cell>
          <cell r="V229">
            <v>1185</v>
          </cell>
          <cell r="W229">
            <v>1130</v>
          </cell>
        </row>
        <row r="230">
          <cell r="A230">
            <v>1350</v>
          </cell>
          <cell r="Q230">
            <v>925</v>
          </cell>
          <cell r="R230">
            <v>1440</v>
          </cell>
          <cell r="T230">
            <v>1285</v>
          </cell>
          <cell r="U230">
            <v>1030</v>
          </cell>
          <cell r="V230">
            <v>875</v>
          </cell>
          <cell r="W230">
            <v>875</v>
          </cell>
        </row>
        <row r="231">
          <cell r="A231">
            <v>1400</v>
          </cell>
          <cell r="Q231">
            <v>720</v>
          </cell>
          <cell r="R231">
            <v>1130</v>
          </cell>
          <cell r="T231">
            <v>975</v>
          </cell>
          <cell r="U231">
            <v>825</v>
          </cell>
          <cell r="V231">
            <v>670</v>
          </cell>
          <cell r="W231">
            <v>670</v>
          </cell>
        </row>
        <row r="232">
          <cell r="A232">
            <v>1450</v>
          </cell>
          <cell r="Q232">
            <v>515</v>
          </cell>
          <cell r="R232">
            <v>875</v>
          </cell>
          <cell r="T232">
            <v>770</v>
          </cell>
          <cell r="U232">
            <v>615</v>
          </cell>
          <cell r="V232">
            <v>465</v>
          </cell>
          <cell r="W232">
            <v>500</v>
          </cell>
        </row>
        <row r="233">
          <cell r="A233">
            <v>1500</v>
          </cell>
          <cell r="Q233">
            <v>410</v>
          </cell>
          <cell r="R233">
            <v>620</v>
          </cell>
          <cell r="T233">
            <v>565</v>
          </cell>
          <cell r="U233">
            <v>515</v>
          </cell>
          <cell r="V233">
            <v>360</v>
          </cell>
          <cell r="W233">
            <v>385</v>
          </cell>
        </row>
        <row r="238">
          <cell r="A238">
            <v>-20</v>
          </cell>
          <cell r="B238">
            <v>290</v>
          </cell>
          <cell r="C238">
            <v>290</v>
          </cell>
          <cell r="D238">
            <v>265</v>
          </cell>
          <cell r="E238">
            <v>245</v>
          </cell>
          <cell r="F238">
            <v>265</v>
          </cell>
          <cell r="G238">
            <v>225</v>
          </cell>
          <cell r="H238">
            <v>290</v>
          </cell>
          <cell r="I238">
            <v>245</v>
          </cell>
          <cell r="J238">
            <v>290</v>
          </cell>
          <cell r="K238">
            <v>290</v>
          </cell>
          <cell r="L238">
            <v>290</v>
          </cell>
          <cell r="M238">
            <v>245</v>
          </cell>
          <cell r="N238">
            <v>290</v>
          </cell>
          <cell r="O238">
            <v>290</v>
          </cell>
          <cell r="P238">
            <v>290</v>
          </cell>
          <cell r="Q238">
            <v>290</v>
          </cell>
          <cell r="R238">
            <v>290</v>
          </cell>
          <cell r="S238">
            <v>255</v>
          </cell>
          <cell r="T238">
            <v>290</v>
          </cell>
          <cell r="U238">
            <v>290</v>
          </cell>
          <cell r="V238">
            <v>265</v>
          </cell>
          <cell r="W238">
            <v>270</v>
          </cell>
        </row>
        <row r="239">
          <cell r="A239">
            <v>100</v>
          </cell>
          <cell r="B239">
            <v>290</v>
          </cell>
          <cell r="C239">
            <v>290</v>
          </cell>
          <cell r="D239">
            <v>265</v>
          </cell>
          <cell r="E239">
            <v>245</v>
          </cell>
          <cell r="F239">
            <v>265</v>
          </cell>
          <cell r="G239">
            <v>225</v>
          </cell>
          <cell r="H239">
            <v>290</v>
          </cell>
          <cell r="I239">
            <v>245</v>
          </cell>
          <cell r="J239">
            <v>290</v>
          </cell>
          <cell r="K239">
            <v>290</v>
          </cell>
          <cell r="L239">
            <v>290</v>
          </cell>
          <cell r="M239">
            <v>245</v>
          </cell>
          <cell r="N239">
            <v>290</v>
          </cell>
          <cell r="O239">
            <v>290</v>
          </cell>
          <cell r="P239">
            <v>290</v>
          </cell>
          <cell r="Q239">
            <v>290</v>
          </cell>
          <cell r="R239">
            <v>290</v>
          </cell>
          <cell r="S239">
            <v>255</v>
          </cell>
          <cell r="T239">
            <v>290</v>
          </cell>
          <cell r="U239">
            <v>290</v>
          </cell>
          <cell r="V239">
            <v>265</v>
          </cell>
          <cell r="W239">
            <v>270</v>
          </cell>
        </row>
        <row r="240">
          <cell r="A240">
            <v>200</v>
          </cell>
          <cell r="B240">
            <v>290</v>
          </cell>
          <cell r="C240">
            <v>290</v>
          </cell>
          <cell r="D240">
            <v>265</v>
          </cell>
          <cell r="E240">
            <v>245</v>
          </cell>
          <cell r="F240">
            <v>265</v>
          </cell>
          <cell r="G240">
            <v>225</v>
          </cell>
          <cell r="H240">
            <v>290</v>
          </cell>
          <cell r="I240">
            <v>245</v>
          </cell>
          <cell r="J240">
            <v>290</v>
          </cell>
          <cell r="K240">
            <v>290</v>
          </cell>
          <cell r="L240">
            <v>290</v>
          </cell>
          <cell r="M240">
            <v>245</v>
          </cell>
          <cell r="N240">
            <v>290</v>
          </cell>
          <cell r="O240">
            <v>290</v>
          </cell>
          <cell r="P240">
            <v>290</v>
          </cell>
          <cell r="Q240">
            <v>255</v>
          </cell>
          <cell r="R240">
            <v>265</v>
          </cell>
          <cell r="S240">
            <v>215</v>
          </cell>
          <cell r="T240">
            <v>260</v>
          </cell>
          <cell r="U240">
            <v>275</v>
          </cell>
          <cell r="V240">
            <v>245</v>
          </cell>
          <cell r="W240">
            <v>245</v>
          </cell>
        </row>
        <row r="241">
          <cell r="A241">
            <v>300</v>
          </cell>
          <cell r="B241">
            <v>290</v>
          </cell>
          <cell r="C241">
            <v>290</v>
          </cell>
          <cell r="D241">
            <v>265</v>
          </cell>
          <cell r="E241">
            <v>245</v>
          </cell>
          <cell r="F241">
            <v>265</v>
          </cell>
          <cell r="G241">
            <v>225</v>
          </cell>
          <cell r="H241">
            <v>290</v>
          </cell>
          <cell r="I241">
            <v>245</v>
          </cell>
          <cell r="J241">
            <v>290</v>
          </cell>
          <cell r="K241">
            <v>285</v>
          </cell>
          <cell r="L241">
            <v>290</v>
          </cell>
          <cell r="M241">
            <v>240</v>
          </cell>
          <cell r="N241">
            <v>280</v>
          </cell>
          <cell r="O241">
            <v>290</v>
          </cell>
          <cell r="P241">
            <v>290</v>
          </cell>
          <cell r="Q241">
            <v>230</v>
          </cell>
          <cell r="R241">
            <v>240</v>
          </cell>
          <cell r="S241">
            <v>195</v>
          </cell>
          <cell r="T241">
            <v>235</v>
          </cell>
          <cell r="U241">
            <v>250</v>
          </cell>
          <cell r="V241">
            <v>235</v>
          </cell>
          <cell r="W241">
            <v>235</v>
          </cell>
        </row>
        <row r="242">
          <cell r="A242">
            <v>400</v>
          </cell>
          <cell r="B242">
            <v>290</v>
          </cell>
          <cell r="C242">
            <v>290</v>
          </cell>
          <cell r="D242">
            <v>265</v>
          </cell>
          <cell r="E242">
            <v>245</v>
          </cell>
          <cell r="F242">
            <v>265</v>
          </cell>
          <cell r="G242">
            <v>225</v>
          </cell>
          <cell r="H242">
            <v>290</v>
          </cell>
          <cell r="I242">
            <v>245</v>
          </cell>
          <cell r="J242">
            <v>290</v>
          </cell>
          <cell r="K242">
            <v>280</v>
          </cell>
          <cell r="L242">
            <v>285</v>
          </cell>
          <cell r="M242">
            <v>235</v>
          </cell>
          <cell r="N242">
            <v>275</v>
          </cell>
          <cell r="O242">
            <v>290</v>
          </cell>
          <cell r="P242">
            <v>290</v>
          </cell>
          <cell r="Q242">
            <v>210</v>
          </cell>
          <cell r="R242">
            <v>220</v>
          </cell>
          <cell r="S242">
            <v>175</v>
          </cell>
          <cell r="T242">
            <v>210</v>
          </cell>
          <cell r="U242">
            <v>235</v>
          </cell>
          <cell r="V242">
            <v>225</v>
          </cell>
          <cell r="W242">
            <v>225</v>
          </cell>
        </row>
        <row r="243">
          <cell r="A243">
            <v>500</v>
          </cell>
          <cell r="B243">
            <v>290</v>
          </cell>
          <cell r="C243">
            <v>290</v>
          </cell>
          <cell r="D243">
            <v>265</v>
          </cell>
          <cell r="E243">
            <v>245</v>
          </cell>
          <cell r="F243">
            <v>265</v>
          </cell>
          <cell r="G243">
            <v>225</v>
          </cell>
          <cell r="H243">
            <v>290</v>
          </cell>
          <cell r="I243">
            <v>245</v>
          </cell>
          <cell r="J243">
            <v>290</v>
          </cell>
          <cell r="K243">
            <v>275</v>
          </cell>
          <cell r="L243">
            <v>285</v>
          </cell>
          <cell r="M243">
            <v>235</v>
          </cell>
          <cell r="N243">
            <v>275</v>
          </cell>
          <cell r="O243">
            <v>290</v>
          </cell>
          <cell r="P243">
            <v>290</v>
          </cell>
          <cell r="Q243">
            <v>200</v>
          </cell>
          <cell r="R243">
            <v>205</v>
          </cell>
          <cell r="S243">
            <v>165</v>
          </cell>
          <cell r="T243">
            <v>195</v>
          </cell>
          <cell r="U243">
            <v>230</v>
          </cell>
          <cell r="V243">
            <v>215</v>
          </cell>
          <cell r="W243">
            <v>215</v>
          </cell>
        </row>
        <row r="244">
          <cell r="A244">
            <v>600</v>
          </cell>
          <cell r="B244">
            <v>275</v>
          </cell>
          <cell r="C244">
            <v>290</v>
          </cell>
          <cell r="D244">
            <v>265</v>
          </cell>
          <cell r="E244">
            <v>230</v>
          </cell>
          <cell r="F244">
            <v>265</v>
          </cell>
          <cell r="G244">
            <v>225</v>
          </cell>
          <cell r="H244">
            <v>290</v>
          </cell>
          <cell r="I244">
            <v>245</v>
          </cell>
          <cell r="J244">
            <v>290</v>
          </cell>
          <cell r="K244">
            <v>275</v>
          </cell>
          <cell r="L244">
            <v>285</v>
          </cell>
          <cell r="M244">
            <v>235</v>
          </cell>
          <cell r="N244">
            <v>270</v>
          </cell>
          <cell r="O244">
            <v>290</v>
          </cell>
          <cell r="P244">
            <v>290</v>
          </cell>
          <cell r="Q244">
            <v>185</v>
          </cell>
          <cell r="R244">
            <v>195</v>
          </cell>
          <cell r="S244">
            <v>155</v>
          </cell>
          <cell r="T244">
            <v>185</v>
          </cell>
          <cell r="U244">
            <v>220</v>
          </cell>
          <cell r="V244">
            <v>205</v>
          </cell>
          <cell r="W244">
            <v>205</v>
          </cell>
        </row>
        <row r="245">
          <cell r="A245">
            <v>650</v>
          </cell>
          <cell r="B245">
            <v>270</v>
          </cell>
          <cell r="C245">
            <v>290</v>
          </cell>
          <cell r="D245">
            <v>260</v>
          </cell>
          <cell r="E245">
            <v>225</v>
          </cell>
          <cell r="F245">
            <v>265</v>
          </cell>
          <cell r="G245">
            <v>225</v>
          </cell>
          <cell r="H245">
            <v>290</v>
          </cell>
          <cell r="I245">
            <v>245</v>
          </cell>
          <cell r="J245">
            <v>290</v>
          </cell>
          <cell r="K245">
            <v>275</v>
          </cell>
          <cell r="L245">
            <v>285</v>
          </cell>
          <cell r="M245">
            <v>230</v>
          </cell>
          <cell r="N245">
            <v>270</v>
          </cell>
          <cell r="O245">
            <v>290</v>
          </cell>
          <cell r="P245">
            <v>290</v>
          </cell>
          <cell r="Q245">
            <v>185</v>
          </cell>
          <cell r="R245">
            <v>190</v>
          </cell>
          <cell r="S245">
            <v>150</v>
          </cell>
          <cell r="T245">
            <v>185</v>
          </cell>
          <cell r="U245">
            <v>215</v>
          </cell>
          <cell r="V245">
            <v>200</v>
          </cell>
          <cell r="W245">
            <v>200</v>
          </cell>
        </row>
        <row r="246">
          <cell r="A246">
            <v>700</v>
          </cell>
          <cell r="B246">
            <v>265</v>
          </cell>
          <cell r="C246">
            <v>275</v>
          </cell>
          <cell r="D246">
            <v>255</v>
          </cell>
          <cell r="E246">
            <v>220</v>
          </cell>
          <cell r="F246">
            <v>265</v>
          </cell>
          <cell r="G246">
            <v>225</v>
          </cell>
          <cell r="H246">
            <v>280</v>
          </cell>
          <cell r="I246">
            <v>245</v>
          </cell>
          <cell r="J246">
            <v>280</v>
          </cell>
          <cell r="K246">
            <v>275</v>
          </cell>
          <cell r="L246">
            <v>280</v>
          </cell>
          <cell r="M246">
            <v>225</v>
          </cell>
          <cell r="N246">
            <v>265</v>
          </cell>
          <cell r="O246">
            <v>280</v>
          </cell>
          <cell r="P246">
            <v>280</v>
          </cell>
          <cell r="Q246">
            <v>180</v>
          </cell>
          <cell r="R246">
            <v>185</v>
          </cell>
          <cell r="S246">
            <v>145</v>
          </cell>
          <cell r="T246">
            <v>180</v>
          </cell>
          <cell r="U246">
            <v>210</v>
          </cell>
          <cell r="V246">
            <v>195</v>
          </cell>
          <cell r="W246">
            <v>195</v>
          </cell>
        </row>
        <row r="247">
          <cell r="A247">
            <v>750</v>
          </cell>
          <cell r="B247">
            <v>240</v>
          </cell>
          <cell r="C247">
            <v>240</v>
          </cell>
          <cell r="D247">
            <v>225</v>
          </cell>
          <cell r="E247">
            <v>210</v>
          </cell>
          <cell r="F247">
            <v>265</v>
          </cell>
          <cell r="G247">
            <v>225</v>
          </cell>
          <cell r="H247">
            <v>280</v>
          </cell>
          <cell r="I247">
            <v>245</v>
          </cell>
          <cell r="J247">
            <v>280</v>
          </cell>
          <cell r="K247">
            <v>265</v>
          </cell>
          <cell r="L247">
            <v>280</v>
          </cell>
          <cell r="M247">
            <v>215</v>
          </cell>
          <cell r="N247">
            <v>255</v>
          </cell>
          <cell r="O247">
            <v>280</v>
          </cell>
          <cell r="P247">
            <v>280</v>
          </cell>
          <cell r="Q247">
            <v>175</v>
          </cell>
          <cell r="R247">
            <v>180</v>
          </cell>
          <cell r="S247">
            <v>145</v>
          </cell>
          <cell r="T247">
            <v>180</v>
          </cell>
          <cell r="U247">
            <v>210</v>
          </cell>
          <cell r="V247">
            <v>190</v>
          </cell>
          <cell r="W247">
            <v>190</v>
          </cell>
        </row>
        <row r="248">
          <cell r="A248">
            <v>800</v>
          </cell>
          <cell r="B248">
            <v>200</v>
          </cell>
          <cell r="C248">
            <v>195</v>
          </cell>
          <cell r="D248">
            <v>190</v>
          </cell>
          <cell r="E248">
            <v>180</v>
          </cell>
          <cell r="F248">
            <v>265</v>
          </cell>
          <cell r="G248">
            <v>225</v>
          </cell>
          <cell r="H248">
            <v>275</v>
          </cell>
          <cell r="I248">
            <v>245</v>
          </cell>
          <cell r="J248">
            <v>275</v>
          </cell>
          <cell r="K248">
            <v>260</v>
          </cell>
          <cell r="L248">
            <v>275</v>
          </cell>
          <cell r="M248">
            <v>210</v>
          </cell>
          <cell r="N248">
            <v>245</v>
          </cell>
          <cell r="O248">
            <v>275</v>
          </cell>
          <cell r="P248">
            <v>275</v>
          </cell>
          <cell r="Q248">
            <v>175</v>
          </cell>
          <cell r="R248">
            <v>180</v>
          </cell>
          <cell r="S248">
            <v>140</v>
          </cell>
          <cell r="T248">
            <v>175</v>
          </cell>
          <cell r="U248">
            <v>210</v>
          </cell>
          <cell r="V248">
            <v>185</v>
          </cell>
          <cell r="W248">
            <v>185</v>
          </cell>
        </row>
        <row r="249">
          <cell r="A249">
            <v>850</v>
          </cell>
          <cell r="B249">
            <v>130</v>
          </cell>
          <cell r="C249">
            <v>130</v>
          </cell>
          <cell r="D249">
            <v>130</v>
          </cell>
          <cell r="E249">
            <v>130</v>
          </cell>
          <cell r="F249">
            <v>260</v>
          </cell>
          <cell r="G249">
            <v>220</v>
          </cell>
          <cell r="H249">
            <v>260</v>
          </cell>
          <cell r="I249">
            <v>235</v>
          </cell>
          <cell r="J249">
            <v>260</v>
          </cell>
          <cell r="K249">
            <v>245</v>
          </cell>
          <cell r="L249">
            <v>260</v>
          </cell>
          <cell r="M249">
            <v>200</v>
          </cell>
          <cell r="N249">
            <v>230</v>
          </cell>
          <cell r="O249">
            <v>260</v>
          </cell>
          <cell r="P249">
            <v>260</v>
          </cell>
          <cell r="Q249">
            <v>170</v>
          </cell>
          <cell r="R249">
            <v>180</v>
          </cell>
          <cell r="S249">
            <v>140</v>
          </cell>
          <cell r="T249">
            <v>175</v>
          </cell>
          <cell r="U249">
            <v>205</v>
          </cell>
          <cell r="V249">
            <v>180</v>
          </cell>
          <cell r="W249">
            <v>180</v>
          </cell>
        </row>
        <row r="250">
          <cell r="A250">
            <v>900</v>
          </cell>
          <cell r="B250">
            <v>85</v>
          </cell>
          <cell r="C250">
            <v>80</v>
          </cell>
          <cell r="D250">
            <v>85</v>
          </cell>
          <cell r="E250">
            <v>85</v>
          </cell>
          <cell r="F250">
            <v>225</v>
          </cell>
          <cell r="G250">
            <v>210</v>
          </cell>
          <cell r="H250">
            <v>230</v>
          </cell>
          <cell r="I250">
            <v>225</v>
          </cell>
          <cell r="J250">
            <v>225</v>
          </cell>
          <cell r="K250">
            <v>230</v>
          </cell>
          <cell r="L250">
            <v>215</v>
          </cell>
          <cell r="M250">
            <v>180</v>
          </cell>
          <cell r="N250">
            <v>175</v>
          </cell>
          <cell r="O250">
            <v>230</v>
          </cell>
          <cell r="P250">
            <v>230</v>
          </cell>
          <cell r="Q250">
            <v>165</v>
          </cell>
          <cell r="R250">
            <v>175</v>
          </cell>
          <cell r="T250">
            <v>175</v>
          </cell>
          <cell r="U250">
            <v>205</v>
          </cell>
          <cell r="V250">
            <v>180</v>
          </cell>
          <cell r="W250">
            <v>180</v>
          </cell>
        </row>
        <row r="251">
          <cell r="A251">
            <v>950</v>
          </cell>
          <cell r="B251">
            <v>50</v>
          </cell>
          <cell r="C251">
            <v>50</v>
          </cell>
          <cell r="D251">
            <v>50</v>
          </cell>
          <cell r="E251">
            <v>50</v>
          </cell>
          <cell r="F251">
            <v>135</v>
          </cell>
          <cell r="G251">
            <v>150</v>
          </cell>
          <cell r="H251">
            <v>150</v>
          </cell>
          <cell r="I251">
            <v>155</v>
          </cell>
          <cell r="J251">
            <v>155</v>
          </cell>
          <cell r="K251">
            <v>180</v>
          </cell>
          <cell r="L251">
            <v>135</v>
          </cell>
          <cell r="M251">
            <v>130</v>
          </cell>
          <cell r="N251">
            <v>130</v>
          </cell>
          <cell r="O251">
            <v>180</v>
          </cell>
          <cell r="P251">
            <v>180</v>
          </cell>
          <cell r="Q251">
            <v>165</v>
          </cell>
          <cell r="R251">
            <v>175</v>
          </cell>
          <cell r="T251">
            <v>175</v>
          </cell>
          <cell r="U251">
            <v>180</v>
          </cell>
          <cell r="V251">
            <v>175</v>
          </cell>
          <cell r="W251">
            <v>175</v>
          </cell>
        </row>
        <row r="252">
          <cell r="A252">
            <v>1000</v>
          </cell>
          <cell r="B252">
            <v>25</v>
          </cell>
          <cell r="C252">
            <v>25</v>
          </cell>
          <cell r="D252">
            <v>25</v>
          </cell>
          <cell r="E252">
            <v>25</v>
          </cell>
          <cell r="F252">
            <v>80</v>
          </cell>
          <cell r="G252">
            <v>95</v>
          </cell>
          <cell r="H252">
            <v>95</v>
          </cell>
          <cell r="I252">
            <v>105</v>
          </cell>
          <cell r="J252">
            <v>105</v>
          </cell>
          <cell r="K252">
            <v>125</v>
          </cell>
          <cell r="L252">
            <v>80</v>
          </cell>
          <cell r="M252">
            <v>95</v>
          </cell>
          <cell r="N252">
            <v>95</v>
          </cell>
          <cell r="O252">
            <v>120</v>
          </cell>
          <cell r="P252">
            <v>160</v>
          </cell>
          <cell r="Q252">
            <v>155</v>
          </cell>
          <cell r="R252">
            <v>160</v>
          </cell>
          <cell r="T252">
            <v>160</v>
          </cell>
          <cell r="U252">
            <v>160</v>
          </cell>
          <cell r="V252">
            <v>160</v>
          </cell>
          <cell r="W252">
            <v>160</v>
          </cell>
        </row>
        <row r="253">
          <cell r="A253">
            <v>1050</v>
          </cell>
          <cell r="G253">
            <v>75</v>
          </cell>
          <cell r="H253">
            <v>75</v>
          </cell>
          <cell r="I253">
            <v>70</v>
          </cell>
          <cell r="J253">
            <v>70</v>
          </cell>
          <cell r="K253">
            <v>85</v>
          </cell>
          <cell r="L253">
            <v>80</v>
          </cell>
          <cell r="M253">
            <v>70</v>
          </cell>
          <cell r="N253">
            <v>70</v>
          </cell>
          <cell r="O253">
            <v>80</v>
          </cell>
          <cell r="P253">
            <v>160</v>
          </cell>
          <cell r="Q253">
            <v>150</v>
          </cell>
          <cell r="R253">
            <v>160</v>
          </cell>
          <cell r="T253">
            <v>155</v>
          </cell>
          <cell r="U253">
            <v>160</v>
          </cell>
          <cell r="V253">
            <v>140</v>
          </cell>
          <cell r="W253">
            <v>160</v>
          </cell>
        </row>
        <row r="254">
          <cell r="A254">
            <v>1100</v>
          </cell>
          <cell r="G254">
            <v>45</v>
          </cell>
          <cell r="I254">
            <v>45</v>
          </cell>
          <cell r="J254">
            <v>45</v>
          </cell>
          <cell r="K254">
            <v>55</v>
          </cell>
          <cell r="L254">
            <v>55</v>
          </cell>
          <cell r="M254">
            <v>50</v>
          </cell>
          <cell r="N254">
            <v>50</v>
          </cell>
          <cell r="O254">
            <v>55</v>
          </cell>
          <cell r="P254">
            <v>145</v>
          </cell>
          <cell r="Q254">
            <v>125</v>
          </cell>
          <cell r="R254">
            <v>145</v>
          </cell>
          <cell r="T254">
            <v>135</v>
          </cell>
          <cell r="U254">
            <v>155</v>
          </cell>
          <cell r="V254">
            <v>105</v>
          </cell>
          <cell r="W254">
            <v>125</v>
          </cell>
        </row>
        <row r="255">
          <cell r="A255">
            <v>1150</v>
          </cell>
          <cell r="G255">
            <v>30</v>
          </cell>
          <cell r="H255">
            <v>0</v>
          </cell>
          <cell r="I255">
            <v>30</v>
          </cell>
          <cell r="J255">
            <v>30</v>
          </cell>
          <cell r="K255">
            <v>35</v>
          </cell>
          <cell r="L255">
            <v>40</v>
          </cell>
          <cell r="M255">
            <v>30</v>
          </cell>
          <cell r="N255">
            <v>30</v>
          </cell>
          <cell r="O255">
            <v>35</v>
          </cell>
          <cell r="P255">
            <v>105</v>
          </cell>
          <cell r="Q255">
            <v>95</v>
          </cell>
          <cell r="R255">
            <v>115</v>
          </cell>
          <cell r="T255">
            <v>115</v>
          </cell>
          <cell r="U255">
            <v>130</v>
          </cell>
          <cell r="V255">
            <v>85</v>
          </cell>
          <cell r="W255">
            <v>90</v>
          </cell>
        </row>
        <row r="256">
          <cell r="A256">
            <v>1200</v>
          </cell>
          <cell r="G256">
            <v>20</v>
          </cell>
          <cell r="I256">
            <v>20</v>
          </cell>
          <cell r="J256">
            <v>20</v>
          </cell>
          <cell r="K256">
            <v>25</v>
          </cell>
          <cell r="L256">
            <v>20</v>
          </cell>
          <cell r="M256">
            <v>15</v>
          </cell>
          <cell r="N256">
            <v>15</v>
          </cell>
          <cell r="O256">
            <v>25</v>
          </cell>
          <cell r="P256">
            <v>70</v>
          </cell>
          <cell r="Q256">
            <v>75</v>
          </cell>
          <cell r="R256">
            <v>90</v>
          </cell>
          <cell r="T256">
            <v>90</v>
          </cell>
          <cell r="U256">
            <v>80</v>
          </cell>
          <cell r="V256">
            <v>60</v>
          </cell>
          <cell r="W256">
            <v>65</v>
          </cell>
        </row>
        <row r="257">
          <cell r="A257">
            <v>1250</v>
          </cell>
          <cell r="Q257">
            <v>55</v>
          </cell>
          <cell r="R257">
            <v>70</v>
          </cell>
          <cell r="T257">
            <v>65</v>
          </cell>
          <cell r="U257">
            <v>60</v>
          </cell>
          <cell r="V257">
            <v>50</v>
          </cell>
          <cell r="W257">
            <v>50</v>
          </cell>
        </row>
        <row r="258">
          <cell r="A258">
            <v>1300</v>
          </cell>
          <cell r="Q258">
            <v>40</v>
          </cell>
          <cell r="R258">
            <v>55</v>
          </cell>
          <cell r="T258">
            <v>55</v>
          </cell>
          <cell r="U258">
            <v>45</v>
          </cell>
          <cell r="V258">
            <v>40</v>
          </cell>
          <cell r="W258">
            <v>35</v>
          </cell>
        </row>
        <row r="259">
          <cell r="A259">
            <v>1350</v>
          </cell>
          <cell r="Q259">
            <v>30</v>
          </cell>
          <cell r="R259">
            <v>45</v>
          </cell>
          <cell r="T259">
            <v>40</v>
          </cell>
          <cell r="U259">
            <v>35</v>
          </cell>
          <cell r="V259">
            <v>30</v>
          </cell>
          <cell r="W259">
            <v>30</v>
          </cell>
        </row>
        <row r="260">
          <cell r="A260">
            <v>1400</v>
          </cell>
          <cell r="Q260">
            <v>25</v>
          </cell>
          <cell r="R260">
            <v>35</v>
          </cell>
          <cell r="T260">
            <v>30</v>
          </cell>
          <cell r="U260">
            <v>25</v>
          </cell>
          <cell r="V260">
            <v>20</v>
          </cell>
          <cell r="W260">
            <v>20</v>
          </cell>
        </row>
        <row r="261">
          <cell r="A261">
            <v>1450</v>
          </cell>
          <cell r="Q261">
            <v>15</v>
          </cell>
          <cell r="R261">
            <v>30</v>
          </cell>
          <cell r="T261">
            <v>25</v>
          </cell>
          <cell r="U261">
            <v>20</v>
          </cell>
          <cell r="V261">
            <v>15</v>
          </cell>
          <cell r="W261">
            <v>15</v>
          </cell>
        </row>
        <row r="262">
          <cell r="A262">
            <v>1500</v>
          </cell>
          <cell r="Q262">
            <v>15</v>
          </cell>
          <cell r="R262">
            <v>20</v>
          </cell>
          <cell r="T262">
            <v>20</v>
          </cell>
          <cell r="U262">
            <v>15</v>
          </cell>
          <cell r="V262">
            <v>10</v>
          </cell>
          <cell r="W262">
            <v>10</v>
          </cell>
        </row>
        <row r="266">
          <cell r="A266">
            <v>-20</v>
          </cell>
          <cell r="B266">
            <v>750</v>
          </cell>
          <cell r="C266">
            <v>750</v>
          </cell>
          <cell r="D266">
            <v>695</v>
          </cell>
          <cell r="E266">
            <v>645</v>
          </cell>
          <cell r="F266">
            <v>695</v>
          </cell>
          <cell r="G266">
            <v>590</v>
          </cell>
          <cell r="H266">
            <v>750</v>
          </cell>
          <cell r="I266">
            <v>645</v>
          </cell>
          <cell r="J266">
            <v>750</v>
          </cell>
          <cell r="K266">
            <v>750</v>
          </cell>
          <cell r="L266">
            <v>750</v>
          </cell>
          <cell r="M266">
            <v>645</v>
          </cell>
          <cell r="N266">
            <v>750</v>
          </cell>
          <cell r="O266">
            <v>750</v>
          </cell>
          <cell r="P266">
            <v>750</v>
          </cell>
          <cell r="Q266">
            <v>750</v>
          </cell>
          <cell r="R266">
            <v>750</v>
          </cell>
          <cell r="S266">
            <v>670</v>
          </cell>
          <cell r="T266">
            <v>750</v>
          </cell>
          <cell r="U266">
            <v>750</v>
          </cell>
          <cell r="V266">
            <v>695</v>
          </cell>
          <cell r="W266">
            <v>695</v>
          </cell>
        </row>
        <row r="267">
          <cell r="A267">
            <v>100</v>
          </cell>
          <cell r="B267">
            <v>750</v>
          </cell>
          <cell r="C267">
            <v>750</v>
          </cell>
          <cell r="D267">
            <v>695</v>
          </cell>
          <cell r="E267">
            <v>645</v>
          </cell>
          <cell r="F267">
            <v>695</v>
          </cell>
          <cell r="G267">
            <v>590</v>
          </cell>
          <cell r="H267">
            <v>750</v>
          </cell>
          <cell r="I267">
            <v>645</v>
          </cell>
          <cell r="J267">
            <v>750</v>
          </cell>
          <cell r="K267">
            <v>750</v>
          </cell>
          <cell r="L267">
            <v>750</v>
          </cell>
          <cell r="M267">
            <v>645</v>
          </cell>
          <cell r="N267">
            <v>750</v>
          </cell>
          <cell r="O267">
            <v>750</v>
          </cell>
          <cell r="P267">
            <v>750</v>
          </cell>
          <cell r="Q267">
            <v>750</v>
          </cell>
          <cell r="R267">
            <v>750</v>
          </cell>
          <cell r="S267">
            <v>670</v>
          </cell>
          <cell r="T267">
            <v>750</v>
          </cell>
          <cell r="U267">
            <v>750</v>
          </cell>
          <cell r="V267">
            <v>695</v>
          </cell>
          <cell r="W267">
            <v>700</v>
          </cell>
        </row>
        <row r="268">
          <cell r="A268">
            <v>200</v>
          </cell>
          <cell r="B268">
            <v>750</v>
          </cell>
          <cell r="C268">
            <v>750</v>
          </cell>
          <cell r="D268">
            <v>695</v>
          </cell>
          <cell r="E268">
            <v>645</v>
          </cell>
          <cell r="F268">
            <v>695</v>
          </cell>
          <cell r="G268">
            <v>590</v>
          </cell>
          <cell r="H268">
            <v>750</v>
          </cell>
          <cell r="I268">
            <v>645</v>
          </cell>
          <cell r="J268">
            <v>750</v>
          </cell>
          <cell r="K268">
            <v>750</v>
          </cell>
          <cell r="L268">
            <v>750</v>
          </cell>
          <cell r="M268">
            <v>645</v>
          </cell>
          <cell r="N268">
            <v>750</v>
          </cell>
          <cell r="O268">
            <v>750</v>
          </cell>
          <cell r="P268">
            <v>750</v>
          </cell>
          <cell r="Q268">
            <v>670</v>
          </cell>
          <cell r="R268">
            <v>690</v>
          </cell>
          <cell r="S268">
            <v>565</v>
          </cell>
          <cell r="T268">
            <v>680</v>
          </cell>
          <cell r="U268">
            <v>715</v>
          </cell>
          <cell r="V268">
            <v>640</v>
          </cell>
          <cell r="W268">
            <v>640</v>
          </cell>
        </row>
        <row r="269">
          <cell r="A269">
            <v>300</v>
          </cell>
          <cell r="B269">
            <v>750</v>
          </cell>
          <cell r="C269">
            <v>750</v>
          </cell>
          <cell r="D269">
            <v>695</v>
          </cell>
          <cell r="E269">
            <v>645</v>
          </cell>
          <cell r="F269">
            <v>695</v>
          </cell>
          <cell r="G269">
            <v>590</v>
          </cell>
          <cell r="H269">
            <v>750</v>
          </cell>
          <cell r="I269">
            <v>645</v>
          </cell>
          <cell r="J269">
            <v>750</v>
          </cell>
          <cell r="K269">
            <v>740</v>
          </cell>
          <cell r="L269">
            <v>750</v>
          </cell>
          <cell r="M269">
            <v>620</v>
          </cell>
          <cell r="N269">
            <v>730</v>
          </cell>
          <cell r="O269">
            <v>750</v>
          </cell>
          <cell r="P269">
            <v>750</v>
          </cell>
          <cell r="Q269">
            <v>600</v>
          </cell>
          <cell r="R269">
            <v>625</v>
          </cell>
          <cell r="S269">
            <v>505</v>
          </cell>
          <cell r="T269">
            <v>610</v>
          </cell>
          <cell r="U269">
            <v>655</v>
          </cell>
          <cell r="V269">
            <v>610</v>
          </cell>
          <cell r="W269">
            <v>610</v>
          </cell>
        </row>
        <row r="270">
          <cell r="A270">
            <v>400</v>
          </cell>
          <cell r="B270">
            <v>750</v>
          </cell>
          <cell r="C270">
            <v>750</v>
          </cell>
          <cell r="D270">
            <v>695</v>
          </cell>
          <cell r="E270">
            <v>645</v>
          </cell>
          <cell r="F270">
            <v>695</v>
          </cell>
          <cell r="G270">
            <v>590</v>
          </cell>
          <cell r="H270">
            <v>750</v>
          </cell>
          <cell r="I270">
            <v>645</v>
          </cell>
          <cell r="J270">
            <v>750</v>
          </cell>
          <cell r="K270">
            <v>725</v>
          </cell>
          <cell r="L270">
            <v>745</v>
          </cell>
          <cell r="M270">
            <v>615</v>
          </cell>
          <cell r="N270">
            <v>720</v>
          </cell>
          <cell r="O270">
            <v>750</v>
          </cell>
          <cell r="P270">
            <v>750</v>
          </cell>
          <cell r="Q270">
            <v>555</v>
          </cell>
          <cell r="R270">
            <v>570</v>
          </cell>
          <cell r="S270">
            <v>460</v>
          </cell>
          <cell r="T270">
            <v>555</v>
          </cell>
          <cell r="U270">
            <v>615</v>
          </cell>
          <cell r="V270">
            <v>590</v>
          </cell>
          <cell r="W270">
            <v>590</v>
          </cell>
        </row>
        <row r="271">
          <cell r="A271">
            <v>500</v>
          </cell>
          <cell r="B271">
            <v>750</v>
          </cell>
          <cell r="C271">
            <v>750</v>
          </cell>
          <cell r="D271">
            <v>695</v>
          </cell>
          <cell r="E271">
            <v>645</v>
          </cell>
          <cell r="F271">
            <v>695</v>
          </cell>
          <cell r="G271">
            <v>590</v>
          </cell>
          <cell r="H271">
            <v>750</v>
          </cell>
          <cell r="I271">
            <v>645</v>
          </cell>
          <cell r="J271">
            <v>750</v>
          </cell>
          <cell r="K271">
            <v>720</v>
          </cell>
          <cell r="L271">
            <v>745</v>
          </cell>
          <cell r="M271">
            <v>615</v>
          </cell>
          <cell r="N271">
            <v>720</v>
          </cell>
          <cell r="O271">
            <v>750</v>
          </cell>
          <cell r="P271">
            <v>750</v>
          </cell>
          <cell r="Q271">
            <v>520</v>
          </cell>
          <cell r="R271">
            <v>530</v>
          </cell>
          <cell r="S271">
            <v>425</v>
          </cell>
          <cell r="T271">
            <v>515</v>
          </cell>
          <cell r="U271">
            <v>595</v>
          </cell>
          <cell r="V271">
            <v>560</v>
          </cell>
          <cell r="W271">
            <v>565</v>
          </cell>
        </row>
        <row r="272">
          <cell r="A272">
            <v>600</v>
          </cell>
          <cell r="B272">
            <v>715</v>
          </cell>
          <cell r="C272">
            <v>750</v>
          </cell>
          <cell r="D272">
            <v>695</v>
          </cell>
          <cell r="E272">
            <v>595</v>
          </cell>
          <cell r="F272">
            <v>695</v>
          </cell>
          <cell r="G272">
            <v>590</v>
          </cell>
          <cell r="H272">
            <v>750</v>
          </cell>
          <cell r="I272">
            <v>645</v>
          </cell>
          <cell r="J272">
            <v>750</v>
          </cell>
          <cell r="K272">
            <v>720</v>
          </cell>
          <cell r="L272">
            <v>745</v>
          </cell>
          <cell r="M272">
            <v>610</v>
          </cell>
          <cell r="N272">
            <v>705</v>
          </cell>
          <cell r="O272">
            <v>750</v>
          </cell>
          <cell r="P272">
            <v>750</v>
          </cell>
          <cell r="Q272">
            <v>490</v>
          </cell>
          <cell r="R272">
            <v>505</v>
          </cell>
          <cell r="S272">
            <v>400</v>
          </cell>
          <cell r="T272">
            <v>490</v>
          </cell>
          <cell r="U272">
            <v>575</v>
          </cell>
          <cell r="V272">
            <v>535</v>
          </cell>
          <cell r="W272">
            <v>535</v>
          </cell>
        </row>
        <row r="273">
          <cell r="A273">
            <v>650</v>
          </cell>
          <cell r="B273">
            <v>700</v>
          </cell>
          <cell r="C273">
            <v>750</v>
          </cell>
          <cell r="D273">
            <v>680</v>
          </cell>
          <cell r="E273">
            <v>585</v>
          </cell>
          <cell r="F273">
            <v>695</v>
          </cell>
          <cell r="G273">
            <v>590</v>
          </cell>
          <cell r="H273">
            <v>750</v>
          </cell>
          <cell r="I273">
            <v>645</v>
          </cell>
          <cell r="J273">
            <v>750</v>
          </cell>
          <cell r="K273">
            <v>715</v>
          </cell>
          <cell r="L273">
            <v>735</v>
          </cell>
          <cell r="M273">
            <v>595</v>
          </cell>
          <cell r="N273">
            <v>700</v>
          </cell>
          <cell r="O273">
            <v>750</v>
          </cell>
          <cell r="P273">
            <v>750</v>
          </cell>
          <cell r="Q273">
            <v>480</v>
          </cell>
          <cell r="R273">
            <v>495</v>
          </cell>
          <cell r="S273">
            <v>390</v>
          </cell>
          <cell r="T273">
            <v>480</v>
          </cell>
          <cell r="U273">
            <v>565</v>
          </cell>
          <cell r="V273">
            <v>520</v>
          </cell>
          <cell r="W273">
            <v>520</v>
          </cell>
        </row>
        <row r="274">
          <cell r="A274">
            <v>700</v>
          </cell>
          <cell r="B274">
            <v>695</v>
          </cell>
          <cell r="C274">
            <v>710</v>
          </cell>
          <cell r="D274">
            <v>665</v>
          </cell>
          <cell r="E274">
            <v>580</v>
          </cell>
          <cell r="F274">
            <v>695</v>
          </cell>
          <cell r="G274">
            <v>590</v>
          </cell>
          <cell r="H274">
            <v>735</v>
          </cell>
          <cell r="I274">
            <v>645</v>
          </cell>
          <cell r="J274">
            <v>735</v>
          </cell>
          <cell r="K274">
            <v>710</v>
          </cell>
          <cell r="L274">
            <v>730</v>
          </cell>
          <cell r="M274">
            <v>585</v>
          </cell>
          <cell r="N274">
            <v>685</v>
          </cell>
          <cell r="O274">
            <v>735</v>
          </cell>
          <cell r="P274">
            <v>735</v>
          </cell>
          <cell r="Q274">
            <v>470</v>
          </cell>
          <cell r="R274">
            <v>485</v>
          </cell>
          <cell r="S274">
            <v>380</v>
          </cell>
          <cell r="T274">
            <v>470</v>
          </cell>
          <cell r="U274">
            <v>550</v>
          </cell>
          <cell r="V274">
            <v>505</v>
          </cell>
          <cell r="W274">
            <v>510</v>
          </cell>
        </row>
        <row r="275">
          <cell r="A275">
            <v>750</v>
          </cell>
          <cell r="B275">
            <v>630</v>
          </cell>
          <cell r="C275">
            <v>630</v>
          </cell>
          <cell r="D275">
            <v>590</v>
          </cell>
          <cell r="E275">
            <v>555</v>
          </cell>
          <cell r="F275">
            <v>695</v>
          </cell>
          <cell r="G275">
            <v>590</v>
          </cell>
          <cell r="H275">
            <v>730</v>
          </cell>
          <cell r="I275">
            <v>645</v>
          </cell>
          <cell r="J275">
            <v>730</v>
          </cell>
          <cell r="K275">
            <v>690</v>
          </cell>
          <cell r="L275">
            <v>730</v>
          </cell>
          <cell r="M275">
            <v>565</v>
          </cell>
          <cell r="N275">
            <v>660</v>
          </cell>
          <cell r="O275">
            <v>730</v>
          </cell>
          <cell r="P275">
            <v>730</v>
          </cell>
          <cell r="Q275">
            <v>465</v>
          </cell>
          <cell r="R275">
            <v>475</v>
          </cell>
          <cell r="S275">
            <v>375</v>
          </cell>
          <cell r="T275">
            <v>465</v>
          </cell>
          <cell r="U275">
            <v>550</v>
          </cell>
          <cell r="V275">
            <v>500</v>
          </cell>
          <cell r="W275">
            <v>500</v>
          </cell>
        </row>
        <row r="276">
          <cell r="A276">
            <v>800</v>
          </cell>
          <cell r="B276">
            <v>515</v>
          </cell>
          <cell r="C276">
            <v>515</v>
          </cell>
          <cell r="D276">
            <v>490</v>
          </cell>
          <cell r="E276">
            <v>465</v>
          </cell>
          <cell r="F276">
            <v>695</v>
          </cell>
          <cell r="G276">
            <v>590</v>
          </cell>
          <cell r="H276">
            <v>720</v>
          </cell>
          <cell r="I276">
            <v>645</v>
          </cell>
          <cell r="J276">
            <v>720</v>
          </cell>
          <cell r="K276">
            <v>675</v>
          </cell>
          <cell r="L276">
            <v>720</v>
          </cell>
          <cell r="M276">
            <v>550</v>
          </cell>
          <cell r="N276">
            <v>640</v>
          </cell>
          <cell r="O276">
            <v>720</v>
          </cell>
          <cell r="P276">
            <v>720</v>
          </cell>
          <cell r="Q276">
            <v>450</v>
          </cell>
          <cell r="R276">
            <v>470</v>
          </cell>
          <cell r="S276">
            <v>365</v>
          </cell>
          <cell r="T276">
            <v>465</v>
          </cell>
          <cell r="U276">
            <v>545</v>
          </cell>
          <cell r="V276">
            <v>485</v>
          </cell>
          <cell r="W276">
            <v>490</v>
          </cell>
        </row>
        <row r="277">
          <cell r="A277">
            <v>850</v>
          </cell>
          <cell r="B277">
            <v>335</v>
          </cell>
          <cell r="C277">
            <v>335</v>
          </cell>
          <cell r="D277">
            <v>335</v>
          </cell>
          <cell r="E277">
            <v>335</v>
          </cell>
          <cell r="F277">
            <v>680</v>
          </cell>
          <cell r="G277">
            <v>575</v>
          </cell>
          <cell r="H277">
            <v>680</v>
          </cell>
          <cell r="I277">
            <v>615</v>
          </cell>
          <cell r="J277">
            <v>680</v>
          </cell>
          <cell r="K277">
            <v>645</v>
          </cell>
          <cell r="L277">
            <v>680</v>
          </cell>
          <cell r="M277">
            <v>520</v>
          </cell>
          <cell r="N277">
            <v>605</v>
          </cell>
          <cell r="O277">
            <v>680</v>
          </cell>
          <cell r="P277">
            <v>680</v>
          </cell>
          <cell r="Q277">
            <v>440</v>
          </cell>
          <cell r="R277">
            <v>465</v>
          </cell>
          <cell r="S277">
            <v>360</v>
          </cell>
          <cell r="T277">
            <v>460</v>
          </cell>
          <cell r="U277">
            <v>540</v>
          </cell>
          <cell r="V277">
            <v>475</v>
          </cell>
          <cell r="W277">
            <v>475</v>
          </cell>
        </row>
        <row r="278">
          <cell r="A278">
            <v>900</v>
          </cell>
          <cell r="B278">
            <v>215</v>
          </cell>
          <cell r="C278">
            <v>215</v>
          </cell>
          <cell r="D278">
            <v>215</v>
          </cell>
          <cell r="E278">
            <v>215</v>
          </cell>
          <cell r="F278">
            <v>590</v>
          </cell>
          <cell r="G278">
            <v>555</v>
          </cell>
          <cell r="H278">
            <v>600</v>
          </cell>
          <cell r="I278">
            <v>585</v>
          </cell>
          <cell r="J278">
            <v>585</v>
          </cell>
          <cell r="K278">
            <v>600</v>
          </cell>
          <cell r="L278">
            <v>560</v>
          </cell>
          <cell r="M278">
            <v>465</v>
          </cell>
          <cell r="N278">
            <v>465</v>
          </cell>
          <cell r="O278">
            <v>600</v>
          </cell>
          <cell r="P278">
            <v>600</v>
          </cell>
          <cell r="Q278">
            <v>435</v>
          </cell>
          <cell r="R278">
            <v>465</v>
          </cell>
          <cell r="T278">
            <v>455</v>
          </cell>
          <cell r="U278">
            <v>540</v>
          </cell>
          <cell r="V278">
            <v>465</v>
          </cell>
          <cell r="W278">
            <v>465</v>
          </cell>
        </row>
        <row r="279">
          <cell r="A279">
            <v>950</v>
          </cell>
          <cell r="B279">
            <v>130</v>
          </cell>
          <cell r="C279">
            <v>130</v>
          </cell>
          <cell r="D279">
            <v>130</v>
          </cell>
          <cell r="E279">
            <v>130</v>
          </cell>
          <cell r="F279">
            <v>350</v>
          </cell>
          <cell r="G279">
            <v>395</v>
          </cell>
          <cell r="H279">
            <v>395</v>
          </cell>
          <cell r="I279">
            <v>400</v>
          </cell>
          <cell r="J279">
            <v>400</v>
          </cell>
          <cell r="K279">
            <v>470</v>
          </cell>
          <cell r="L279">
            <v>350</v>
          </cell>
          <cell r="M279">
            <v>345</v>
          </cell>
          <cell r="N279">
            <v>345</v>
          </cell>
          <cell r="O279">
            <v>470</v>
          </cell>
          <cell r="P279">
            <v>470</v>
          </cell>
          <cell r="Q279">
            <v>425</v>
          </cell>
          <cell r="R279">
            <v>460</v>
          </cell>
          <cell r="T279">
            <v>455</v>
          </cell>
          <cell r="U279">
            <v>470</v>
          </cell>
          <cell r="V279">
            <v>450</v>
          </cell>
          <cell r="W279">
            <v>455</v>
          </cell>
        </row>
        <row r="280">
          <cell r="A280">
            <v>1000</v>
          </cell>
          <cell r="B280">
            <v>65</v>
          </cell>
          <cell r="C280">
            <v>65</v>
          </cell>
          <cell r="D280">
            <v>65</v>
          </cell>
          <cell r="E280">
            <v>65</v>
          </cell>
          <cell r="F280">
            <v>205</v>
          </cell>
          <cell r="G280">
            <v>255</v>
          </cell>
          <cell r="H280">
            <v>255</v>
          </cell>
          <cell r="I280">
            <v>270</v>
          </cell>
          <cell r="J280">
            <v>270</v>
          </cell>
          <cell r="K280">
            <v>325</v>
          </cell>
          <cell r="L280">
            <v>205</v>
          </cell>
          <cell r="M280">
            <v>250</v>
          </cell>
          <cell r="N280">
            <v>250</v>
          </cell>
          <cell r="O280">
            <v>315</v>
          </cell>
          <cell r="P280">
            <v>420</v>
          </cell>
          <cell r="Q280">
            <v>405</v>
          </cell>
          <cell r="R280">
            <v>420</v>
          </cell>
          <cell r="T280">
            <v>420</v>
          </cell>
          <cell r="U280">
            <v>420</v>
          </cell>
          <cell r="V280">
            <v>420</v>
          </cell>
          <cell r="W280">
            <v>420</v>
          </cell>
        </row>
        <row r="281">
          <cell r="A281">
            <v>1050</v>
          </cell>
          <cell r="G281">
            <v>195</v>
          </cell>
          <cell r="H281">
            <v>195</v>
          </cell>
          <cell r="I281">
            <v>180</v>
          </cell>
          <cell r="J281">
            <v>180</v>
          </cell>
          <cell r="K281">
            <v>220</v>
          </cell>
          <cell r="L281">
            <v>205</v>
          </cell>
          <cell r="M281">
            <v>180</v>
          </cell>
          <cell r="N281">
            <v>180</v>
          </cell>
          <cell r="O281">
            <v>215</v>
          </cell>
          <cell r="P281">
            <v>420</v>
          </cell>
          <cell r="Q281">
            <v>385</v>
          </cell>
          <cell r="R281">
            <v>420</v>
          </cell>
          <cell r="T281">
            <v>405</v>
          </cell>
          <cell r="U281">
            <v>420</v>
          </cell>
          <cell r="V281">
            <v>365</v>
          </cell>
          <cell r="W281">
            <v>420</v>
          </cell>
        </row>
        <row r="282">
          <cell r="A282">
            <v>1100</v>
          </cell>
          <cell r="G282">
            <v>120</v>
          </cell>
          <cell r="I282">
            <v>120</v>
          </cell>
          <cell r="J282">
            <v>120</v>
          </cell>
          <cell r="K282">
            <v>135</v>
          </cell>
          <cell r="L282">
            <v>135</v>
          </cell>
          <cell r="M282">
            <v>125</v>
          </cell>
          <cell r="N282">
            <v>125</v>
          </cell>
          <cell r="O282">
            <v>140</v>
          </cell>
          <cell r="P282">
            <v>375</v>
          </cell>
          <cell r="Q282">
            <v>320</v>
          </cell>
          <cell r="R282">
            <v>380</v>
          </cell>
          <cell r="T282">
            <v>355</v>
          </cell>
          <cell r="U282">
            <v>405</v>
          </cell>
          <cell r="V282">
            <v>280</v>
          </cell>
          <cell r="W282">
            <v>325</v>
          </cell>
        </row>
        <row r="283">
          <cell r="A283">
            <v>1150</v>
          </cell>
          <cell r="G283">
            <v>75</v>
          </cell>
          <cell r="I283">
            <v>75</v>
          </cell>
          <cell r="J283">
            <v>75</v>
          </cell>
          <cell r="K283">
            <v>85</v>
          </cell>
          <cell r="L283">
            <v>105</v>
          </cell>
          <cell r="M283">
            <v>75</v>
          </cell>
          <cell r="N283">
            <v>75</v>
          </cell>
          <cell r="O283">
            <v>95</v>
          </cell>
          <cell r="P283">
            <v>280</v>
          </cell>
          <cell r="Q283">
            <v>250</v>
          </cell>
          <cell r="R283">
            <v>295</v>
          </cell>
          <cell r="T283">
            <v>295</v>
          </cell>
          <cell r="U283">
            <v>345</v>
          </cell>
          <cell r="V283">
            <v>215</v>
          </cell>
          <cell r="W283">
            <v>235</v>
          </cell>
        </row>
        <row r="284">
          <cell r="A284">
            <v>1200</v>
          </cell>
          <cell r="G284">
            <v>45</v>
          </cell>
          <cell r="I284">
            <v>45</v>
          </cell>
          <cell r="J284">
            <v>45</v>
          </cell>
          <cell r="K284">
            <v>50</v>
          </cell>
          <cell r="L284">
            <v>55</v>
          </cell>
          <cell r="M284">
            <v>45</v>
          </cell>
          <cell r="N284">
            <v>45</v>
          </cell>
          <cell r="O284">
            <v>65</v>
          </cell>
          <cell r="P284">
            <v>180</v>
          </cell>
          <cell r="Q284">
            <v>195</v>
          </cell>
          <cell r="R284">
            <v>230</v>
          </cell>
          <cell r="T284">
            <v>230</v>
          </cell>
          <cell r="U284">
            <v>215</v>
          </cell>
          <cell r="V284">
            <v>165</v>
          </cell>
          <cell r="W284">
            <v>170</v>
          </cell>
        </row>
        <row r="285">
          <cell r="A285">
            <v>1250</v>
          </cell>
          <cell r="Q285">
            <v>140</v>
          </cell>
          <cell r="R285">
            <v>185</v>
          </cell>
          <cell r="T285">
            <v>175</v>
          </cell>
          <cell r="U285">
            <v>155</v>
          </cell>
          <cell r="V285">
            <v>125</v>
          </cell>
          <cell r="W285">
            <v>130</v>
          </cell>
        </row>
        <row r="286">
          <cell r="A286">
            <v>1300</v>
          </cell>
          <cell r="Q286">
            <v>105</v>
          </cell>
          <cell r="R286">
            <v>145</v>
          </cell>
          <cell r="T286">
            <v>135</v>
          </cell>
          <cell r="U286">
            <v>115</v>
          </cell>
          <cell r="V286">
            <v>100</v>
          </cell>
          <cell r="W286">
            <v>95</v>
          </cell>
        </row>
        <row r="287">
          <cell r="A287">
            <v>1350</v>
          </cell>
          <cell r="Q287">
            <v>75</v>
          </cell>
          <cell r="R287">
            <v>120</v>
          </cell>
          <cell r="T287">
            <v>105</v>
          </cell>
          <cell r="U287">
            <v>85</v>
          </cell>
          <cell r="V287">
            <v>75</v>
          </cell>
          <cell r="W287">
            <v>75</v>
          </cell>
        </row>
        <row r="288">
          <cell r="A288">
            <v>1400</v>
          </cell>
          <cell r="Q288">
            <v>60</v>
          </cell>
          <cell r="R288">
            <v>95</v>
          </cell>
          <cell r="T288">
            <v>80</v>
          </cell>
          <cell r="U288">
            <v>70</v>
          </cell>
          <cell r="V288">
            <v>55</v>
          </cell>
          <cell r="W288">
            <v>55</v>
          </cell>
        </row>
        <row r="289">
          <cell r="A289">
            <v>1450</v>
          </cell>
          <cell r="Q289">
            <v>45</v>
          </cell>
          <cell r="R289">
            <v>75</v>
          </cell>
          <cell r="T289">
            <v>65</v>
          </cell>
          <cell r="U289">
            <v>50</v>
          </cell>
          <cell r="V289">
            <v>40</v>
          </cell>
          <cell r="W289">
            <v>40</v>
          </cell>
        </row>
        <row r="290">
          <cell r="A290">
            <v>1500</v>
          </cell>
          <cell r="Q290">
            <v>35</v>
          </cell>
          <cell r="R290">
            <v>50</v>
          </cell>
          <cell r="T290">
            <v>45</v>
          </cell>
          <cell r="U290">
            <v>45</v>
          </cell>
          <cell r="V290">
            <v>30</v>
          </cell>
          <cell r="W290">
            <v>30</v>
          </cell>
        </row>
        <row r="294">
          <cell r="A294">
            <v>-20</v>
          </cell>
          <cell r="B294">
            <v>1000</v>
          </cell>
          <cell r="C294">
            <v>1000</v>
          </cell>
          <cell r="D294">
            <v>925</v>
          </cell>
          <cell r="E294">
            <v>860</v>
          </cell>
          <cell r="F294">
            <v>925</v>
          </cell>
          <cell r="G294">
            <v>790</v>
          </cell>
          <cell r="H294">
            <v>1000</v>
          </cell>
          <cell r="I294">
            <v>860</v>
          </cell>
          <cell r="J294">
            <v>1000</v>
          </cell>
          <cell r="K294">
            <v>1000</v>
          </cell>
          <cell r="L294">
            <v>1000</v>
          </cell>
          <cell r="M294">
            <v>855</v>
          </cell>
          <cell r="N294">
            <v>1000</v>
          </cell>
          <cell r="O294">
            <v>1000</v>
          </cell>
          <cell r="P294">
            <v>1000</v>
          </cell>
          <cell r="Q294">
            <v>1000</v>
          </cell>
          <cell r="R294">
            <v>1000</v>
          </cell>
          <cell r="S294">
            <v>890</v>
          </cell>
          <cell r="T294">
            <v>1000</v>
          </cell>
          <cell r="U294">
            <v>1000</v>
          </cell>
          <cell r="V294">
            <v>925</v>
          </cell>
          <cell r="W294">
            <v>925</v>
          </cell>
        </row>
        <row r="295">
          <cell r="A295">
            <v>100</v>
          </cell>
          <cell r="B295">
            <v>1000</v>
          </cell>
          <cell r="C295">
            <v>1000</v>
          </cell>
          <cell r="D295">
            <v>925</v>
          </cell>
          <cell r="E295">
            <v>860</v>
          </cell>
          <cell r="F295">
            <v>925</v>
          </cell>
          <cell r="G295">
            <v>790</v>
          </cell>
          <cell r="H295">
            <v>1000</v>
          </cell>
          <cell r="I295">
            <v>860</v>
          </cell>
          <cell r="J295">
            <v>1000</v>
          </cell>
          <cell r="K295">
            <v>1000</v>
          </cell>
          <cell r="L295">
            <v>1000</v>
          </cell>
          <cell r="M295">
            <v>855</v>
          </cell>
          <cell r="N295">
            <v>1000</v>
          </cell>
          <cell r="O295">
            <v>1000</v>
          </cell>
          <cell r="P295">
            <v>1000</v>
          </cell>
          <cell r="Q295">
            <v>1000</v>
          </cell>
          <cell r="R295">
            <v>1000</v>
          </cell>
          <cell r="S295">
            <v>890</v>
          </cell>
          <cell r="T295">
            <v>1000</v>
          </cell>
          <cell r="U295">
            <v>1000</v>
          </cell>
          <cell r="V295">
            <v>925</v>
          </cell>
          <cell r="W295">
            <v>930</v>
          </cell>
        </row>
        <row r="296">
          <cell r="A296">
            <v>200</v>
          </cell>
          <cell r="B296">
            <v>1000</v>
          </cell>
          <cell r="C296">
            <v>1000</v>
          </cell>
          <cell r="D296">
            <v>925</v>
          </cell>
          <cell r="E296">
            <v>860</v>
          </cell>
          <cell r="F296">
            <v>925</v>
          </cell>
          <cell r="G296">
            <v>790</v>
          </cell>
          <cell r="H296">
            <v>1000</v>
          </cell>
          <cell r="I296">
            <v>860</v>
          </cell>
          <cell r="J296">
            <v>1000</v>
          </cell>
          <cell r="K296">
            <v>1000</v>
          </cell>
          <cell r="L296">
            <v>1000</v>
          </cell>
          <cell r="M296">
            <v>855</v>
          </cell>
          <cell r="N296">
            <v>1000</v>
          </cell>
          <cell r="O296">
            <v>1000</v>
          </cell>
          <cell r="P296">
            <v>1000</v>
          </cell>
          <cell r="Q296">
            <v>890</v>
          </cell>
          <cell r="R296">
            <v>920</v>
          </cell>
          <cell r="S296">
            <v>755</v>
          </cell>
          <cell r="T296">
            <v>910</v>
          </cell>
          <cell r="U296">
            <v>955</v>
          </cell>
          <cell r="V296">
            <v>850</v>
          </cell>
          <cell r="W296">
            <v>850</v>
          </cell>
        </row>
        <row r="297">
          <cell r="A297">
            <v>300</v>
          </cell>
          <cell r="B297">
            <v>1000</v>
          </cell>
          <cell r="C297">
            <v>1000</v>
          </cell>
          <cell r="D297">
            <v>925</v>
          </cell>
          <cell r="E297">
            <v>860</v>
          </cell>
          <cell r="F297">
            <v>925</v>
          </cell>
          <cell r="G297">
            <v>790</v>
          </cell>
          <cell r="H297">
            <v>1000</v>
          </cell>
          <cell r="I297">
            <v>860</v>
          </cell>
          <cell r="J297">
            <v>1000</v>
          </cell>
          <cell r="K297">
            <v>990</v>
          </cell>
          <cell r="L297">
            <v>1000</v>
          </cell>
          <cell r="M297">
            <v>830</v>
          </cell>
          <cell r="N297">
            <v>970</v>
          </cell>
          <cell r="O297">
            <v>1000</v>
          </cell>
          <cell r="P297">
            <v>1000</v>
          </cell>
          <cell r="Q297">
            <v>800</v>
          </cell>
          <cell r="R297">
            <v>813</v>
          </cell>
          <cell r="S297">
            <v>675</v>
          </cell>
          <cell r="T297">
            <v>810</v>
          </cell>
          <cell r="U297">
            <v>875</v>
          </cell>
          <cell r="V297">
            <v>810</v>
          </cell>
          <cell r="W297">
            <v>810</v>
          </cell>
        </row>
        <row r="298">
          <cell r="A298">
            <v>400</v>
          </cell>
          <cell r="B298">
            <v>1000</v>
          </cell>
          <cell r="C298">
            <v>1000</v>
          </cell>
          <cell r="D298">
            <v>925</v>
          </cell>
          <cell r="E298">
            <v>860</v>
          </cell>
          <cell r="F298">
            <v>925</v>
          </cell>
          <cell r="G298">
            <v>790</v>
          </cell>
          <cell r="H298">
            <v>1000</v>
          </cell>
          <cell r="I298">
            <v>860</v>
          </cell>
          <cell r="J298">
            <v>1000</v>
          </cell>
          <cell r="K298">
            <v>965</v>
          </cell>
          <cell r="L298">
            <v>995</v>
          </cell>
          <cell r="M298">
            <v>825</v>
          </cell>
          <cell r="N298">
            <v>960</v>
          </cell>
          <cell r="O298">
            <v>1000</v>
          </cell>
          <cell r="P298">
            <v>1000</v>
          </cell>
          <cell r="Q298">
            <v>735</v>
          </cell>
          <cell r="R298">
            <v>760</v>
          </cell>
          <cell r="S298">
            <v>615</v>
          </cell>
          <cell r="T298">
            <v>735</v>
          </cell>
          <cell r="U298">
            <v>825</v>
          </cell>
          <cell r="V298">
            <v>785</v>
          </cell>
          <cell r="W298">
            <v>790</v>
          </cell>
        </row>
        <row r="299">
          <cell r="A299">
            <v>500</v>
          </cell>
          <cell r="B299">
            <v>1000</v>
          </cell>
          <cell r="C299">
            <v>1000</v>
          </cell>
          <cell r="D299">
            <v>925</v>
          </cell>
          <cell r="E299">
            <v>860</v>
          </cell>
          <cell r="F299">
            <v>925</v>
          </cell>
          <cell r="G299">
            <v>790</v>
          </cell>
          <cell r="H299">
            <v>1000</v>
          </cell>
          <cell r="I299">
            <v>860</v>
          </cell>
          <cell r="J299">
            <v>1000</v>
          </cell>
          <cell r="K299">
            <v>960</v>
          </cell>
          <cell r="L299">
            <v>995</v>
          </cell>
          <cell r="M299">
            <v>825</v>
          </cell>
          <cell r="N299">
            <v>960</v>
          </cell>
          <cell r="O299">
            <v>1000</v>
          </cell>
          <cell r="P299">
            <v>1000</v>
          </cell>
          <cell r="Q299">
            <v>690</v>
          </cell>
          <cell r="R299">
            <v>710</v>
          </cell>
          <cell r="S299">
            <v>570</v>
          </cell>
          <cell r="T299">
            <v>685</v>
          </cell>
          <cell r="U299">
            <v>795</v>
          </cell>
          <cell r="V299">
            <v>755</v>
          </cell>
          <cell r="W299">
            <v>755</v>
          </cell>
        </row>
        <row r="300">
          <cell r="A300">
            <v>600</v>
          </cell>
          <cell r="B300">
            <v>950</v>
          </cell>
          <cell r="C300">
            <v>1000</v>
          </cell>
          <cell r="D300">
            <v>925</v>
          </cell>
          <cell r="E300">
            <v>795</v>
          </cell>
          <cell r="F300">
            <v>925</v>
          </cell>
          <cell r="G300">
            <v>790</v>
          </cell>
          <cell r="H300">
            <v>1000</v>
          </cell>
          <cell r="I300">
            <v>860</v>
          </cell>
          <cell r="J300">
            <v>1000</v>
          </cell>
          <cell r="K300">
            <v>960</v>
          </cell>
          <cell r="L300">
            <v>995</v>
          </cell>
          <cell r="M300">
            <v>810</v>
          </cell>
          <cell r="N300">
            <v>945</v>
          </cell>
          <cell r="O300">
            <v>1000</v>
          </cell>
          <cell r="P300">
            <v>1000</v>
          </cell>
          <cell r="Q300">
            <v>650</v>
          </cell>
          <cell r="R300">
            <v>670</v>
          </cell>
          <cell r="S300">
            <v>535</v>
          </cell>
          <cell r="T300">
            <v>650</v>
          </cell>
          <cell r="U300">
            <v>765</v>
          </cell>
          <cell r="V300">
            <v>710</v>
          </cell>
          <cell r="W300">
            <v>715</v>
          </cell>
        </row>
        <row r="301">
          <cell r="A301">
            <v>650</v>
          </cell>
          <cell r="B301">
            <v>935</v>
          </cell>
          <cell r="C301">
            <v>1000</v>
          </cell>
          <cell r="D301">
            <v>910</v>
          </cell>
          <cell r="E301">
            <v>780</v>
          </cell>
          <cell r="F301">
            <v>925</v>
          </cell>
          <cell r="G301">
            <v>790</v>
          </cell>
          <cell r="H301">
            <v>1000</v>
          </cell>
          <cell r="I301">
            <v>860</v>
          </cell>
          <cell r="J301">
            <v>1000</v>
          </cell>
          <cell r="K301">
            <v>955</v>
          </cell>
          <cell r="L301">
            <v>985</v>
          </cell>
          <cell r="M301">
            <v>795</v>
          </cell>
          <cell r="N301">
            <v>930</v>
          </cell>
          <cell r="O301">
            <v>1000</v>
          </cell>
          <cell r="P301">
            <v>1000</v>
          </cell>
          <cell r="Q301">
            <v>640</v>
          </cell>
          <cell r="R301">
            <v>655</v>
          </cell>
          <cell r="S301">
            <v>520</v>
          </cell>
          <cell r="T301">
            <v>640</v>
          </cell>
          <cell r="U301">
            <v>750</v>
          </cell>
          <cell r="V301">
            <v>695</v>
          </cell>
          <cell r="W301">
            <v>695</v>
          </cell>
        </row>
        <row r="302">
          <cell r="A302">
            <v>700</v>
          </cell>
          <cell r="B302">
            <v>925</v>
          </cell>
          <cell r="C302">
            <v>950</v>
          </cell>
          <cell r="D302">
            <v>885</v>
          </cell>
          <cell r="E302">
            <v>770</v>
          </cell>
          <cell r="F302">
            <v>925</v>
          </cell>
          <cell r="G302">
            <v>790</v>
          </cell>
          <cell r="H302">
            <v>980</v>
          </cell>
          <cell r="I302">
            <v>860</v>
          </cell>
          <cell r="J302">
            <v>980</v>
          </cell>
          <cell r="K302">
            <v>955</v>
          </cell>
          <cell r="L302">
            <v>970</v>
          </cell>
          <cell r="M302">
            <v>785</v>
          </cell>
          <cell r="N302">
            <v>915</v>
          </cell>
          <cell r="O302">
            <v>980</v>
          </cell>
          <cell r="P302">
            <v>980</v>
          </cell>
          <cell r="Q302">
            <v>630</v>
          </cell>
          <cell r="R302">
            <v>645</v>
          </cell>
          <cell r="S302">
            <v>510</v>
          </cell>
          <cell r="T302">
            <v>630</v>
          </cell>
          <cell r="U302">
            <v>735</v>
          </cell>
          <cell r="V302">
            <v>675</v>
          </cell>
          <cell r="W302">
            <v>680</v>
          </cell>
        </row>
        <row r="303">
          <cell r="A303">
            <v>750</v>
          </cell>
          <cell r="B303">
            <v>840</v>
          </cell>
          <cell r="C303">
            <v>840</v>
          </cell>
          <cell r="D303">
            <v>790</v>
          </cell>
          <cell r="E303">
            <v>740</v>
          </cell>
          <cell r="F303">
            <v>925</v>
          </cell>
          <cell r="G303">
            <v>790</v>
          </cell>
          <cell r="H303">
            <v>970</v>
          </cell>
          <cell r="I303">
            <v>860</v>
          </cell>
          <cell r="J303">
            <v>970</v>
          </cell>
          <cell r="K303">
            <v>920</v>
          </cell>
          <cell r="L303">
            <v>970</v>
          </cell>
          <cell r="M303">
            <v>755</v>
          </cell>
          <cell r="N303">
            <v>880</v>
          </cell>
          <cell r="O303">
            <v>970</v>
          </cell>
          <cell r="P303">
            <v>970</v>
          </cell>
          <cell r="Q303">
            <v>615</v>
          </cell>
          <cell r="R303">
            <v>635</v>
          </cell>
          <cell r="S303">
            <v>500</v>
          </cell>
          <cell r="T303">
            <v>625</v>
          </cell>
          <cell r="U303">
            <v>730</v>
          </cell>
          <cell r="V303">
            <v>665</v>
          </cell>
          <cell r="W303">
            <v>670</v>
          </cell>
        </row>
        <row r="304">
          <cell r="A304">
            <v>800</v>
          </cell>
          <cell r="B304">
            <v>685</v>
          </cell>
          <cell r="C304">
            <v>685</v>
          </cell>
          <cell r="D304">
            <v>650</v>
          </cell>
          <cell r="E304">
            <v>620</v>
          </cell>
          <cell r="F304">
            <v>925</v>
          </cell>
          <cell r="G304">
            <v>790</v>
          </cell>
          <cell r="H304">
            <v>960</v>
          </cell>
          <cell r="I304">
            <v>860</v>
          </cell>
          <cell r="J304">
            <v>960</v>
          </cell>
          <cell r="K304">
            <v>895</v>
          </cell>
          <cell r="L304">
            <v>960</v>
          </cell>
          <cell r="M304">
            <v>730</v>
          </cell>
          <cell r="N304">
            <v>850</v>
          </cell>
          <cell r="O304">
            <v>960</v>
          </cell>
          <cell r="P304">
            <v>960</v>
          </cell>
          <cell r="Q304">
            <v>600</v>
          </cell>
          <cell r="R304">
            <v>630</v>
          </cell>
          <cell r="S304">
            <v>490</v>
          </cell>
          <cell r="T304">
            <v>615</v>
          </cell>
          <cell r="U304">
            <v>725</v>
          </cell>
          <cell r="V304">
            <v>645</v>
          </cell>
          <cell r="W304">
            <v>650</v>
          </cell>
        </row>
        <row r="305">
          <cell r="A305">
            <v>850</v>
          </cell>
          <cell r="B305">
            <v>445</v>
          </cell>
          <cell r="C305">
            <v>445</v>
          </cell>
          <cell r="D305">
            <v>445</v>
          </cell>
          <cell r="E305">
            <v>445</v>
          </cell>
          <cell r="F305">
            <v>905</v>
          </cell>
          <cell r="G305">
            <v>765</v>
          </cell>
          <cell r="H305">
            <v>905</v>
          </cell>
          <cell r="I305">
            <v>825</v>
          </cell>
          <cell r="J305">
            <v>905</v>
          </cell>
          <cell r="K305">
            <v>855</v>
          </cell>
          <cell r="L305">
            <v>905</v>
          </cell>
          <cell r="M305">
            <v>690</v>
          </cell>
          <cell r="N305">
            <v>805</v>
          </cell>
          <cell r="O305">
            <v>905</v>
          </cell>
          <cell r="P305">
            <v>905</v>
          </cell>
          <cell r="Q305">
            <v>590</v>
          </cell>
          <cell r="R305">
            <v>620</v>
          </cell>
          <cell r="S305">
            <v>480</v>
          </cell>
          <cell r="T305">
            <v>610</v>
          </cell>
          <cell r="U305">
            <v>720</v>
          </cell>
          <cell r="V305">
            <v>635</v>
          </cell>
          <cell r="W305">
            <v>635</v>
          </cell>
        </row>
        <row r="306">
          <cell r="A306">
            <v>900</v>
          </cell>
          <cell r="B306">
            <v>285</v>
          </cell>
          <cell r="C306">
            <v>285</v>
          </cell>
          <cell r="D306">
            <v>285</v>
          </cell>
          <cell r="E306">
            <v>285</v>
          </cell>
          <cell r="F306">
            <v>785</v>
          </cell>
          <cell r="G306">
            <v>735</v>
          </cell>
          <cell r="H306">
            <v>800</v>
          </cell>
          <cell r="I306">
            <v>775</v>
          </cell>
          <cell r="J306">
            <v>785</v>
          </cell>
          <cell r="K306">
            <v>800</v>
          </cell>
          <cell r="L306">
            <v>750</v>
          </cell>
          <cell r="M306">
            <v>625</v>
          </cell>
          <cell r="N306">
            <v>615</v>
          </cell>
          <cell r="O306">
            <v>800</v>
          </cell>
          <cell r="P306">
            <v>800</v>
          </cell>
          <cell r="Q306">
            <v>575</v>
          </cell>
          <cell r="R306">
            <v>615</v>
          </cell>
          <cell r="T306">
            <v>605</v>
          </cell>
          <cell r="U306">
            <v>720</v>
          </cell>
          <cell r="V306">
            <v>620</v>
          </cell>
          <cell r="W306">
            <v>620</v>
          </cell>
        </row>
        <row r="307">
          <cell r="A307">
            <v>950</v>
          </cell>
          <cell r="B307">
            <v>170</v>
          </cell>
          <cell r="C307">
            <v>170</v>
          </cell>
          <cell r="D307">
            <v>170</v>
          </cell>
          <cell r="E307">
            <v>170</v>
          </cell>
          <cell r="F307">
            <v>470</v>
          </cell>
          <cell r="G307">
            <v>525</v>
          </cell>
          <cell r="H307">
            <v>525</v>
          </cell>
          <cell r="I307">
            <v>530</v>
          </cell>
          <cell r="J307">
            <v>530</v>
          </cell>
          <cell r="K307">
            <v>630</v>
          </cell>
          <cell r="L307">
            <v>470</v>
          </cell>
          <cell r="M307">
            <v>455</v>
          </cell>
          <cell r="N307">
            <v>455</v>
          </cell>
          <cell r="O307">
            <v>630</v>
          </cell>
          <cell r="P307">
            <v>630</v>
          </cell>
          <cell r="Q307">
            <v>565</v>
          </cell>
          <cell r="R307">
            <v>610</v>
          </cell>
          <cell r="T307">
            <v>605</v>
          </cell>
          <cell r="U307">
            <v>630</v>
          </cell>
          <cell r="V307">
            <v>600</v>
          </cell>
          <cell r="W307">
            <v>605</v>
          </cell>
        </row>
        <row r="308">
          <cell r="A308">
            <v>1000</v>
          </cell>
          <cell r="B308">
            <v>85</v>
          </cell>
          <cell r="C308">
            <v>85</v>
          </cell>
          <cell r="D308">
            <v>85</v>
          </cell>
          <cell r="E308">
            <v>85</v>
          </cell>
          <cell r="F308">
            <v>275</v>
          </cell>
          <cell r="G308">
            <v>335</v>
          </cell>
          <cell r="H308">
            <v>335</v>
          </cell>
          <cell r="I308">
            <v>360</v>
          </cell>
          <cell r="J308">
            <v>360</v>
          </cell>
          <cell r="K308">
            <v>435</v>
          </cell>
          <cell r="L308">
            <v>275</v>
          </cell>
          <cell r="M308">
            <v>330</v>
          </cell>
          <cell r="N308">
            <v>330</v>
          </cell>
          <cell r="O308">
            <v>425</v>
          </cell>
          <cell r="P308">
            <v>560</v>
          </cell>
          <cell r="Q308">
            <v>545</v>
          </cell>
          <cell r="R308">
            <v>560</v>
          </cell>
          <cell r="T308">
            <v>560</v>
          </cell>
          <cell r="U308">
            <v>560</v>
          </cell>
          <cell r="V308">
            <v>560</v>
          </cell>
          <cell r="W308">
            <v>560</v>
          </cell>
        </row>
        <row r="309">
          <cell r="A309">
            <v>1050</v>
          </cell>
          <cell r="G309">
            <v>255</v>
          </cell>
          <cell r="H309">
            <v>265</v>
          </cell>
          <cell r="I309">
            <v>240</v>
          </cell>
          <cell r="J309">
            <v>240</v>
          </cell>
          <cell r="K309">
            <v>290</v>
          </cell>
          <cell r="L309">
            <v>275</v>
          </cell>
          <cell r="M309">
            <v>240</v>
          </cell>
          <cell r="N309">
            <v>240</v>
          </cell>
          <cell r="O309">
            <v>285</v>
          </cell>
          <cell r="P309">
            <v>560</v>
          </cell>
          <cell r="Q309">
            <v>515</v>
          </cell>
          <cell r="R309">
            <v>560</v>
          </cell>
          <cell r="T309">
            <v>545</v>
          </cell>
          <cell r="U309">
            <v>560</v>
          </cell>
          <cell r="V309">
            <v>485</v>
          </cell>
          <cell r="W309">
            <v>560</v>
          </cell>
        </row>
        <row r="310">
          <cell r="A310">
            <v>1100</v>
          </cell>
          <cell r="G310">
            <v>160</v>
          </cell>
          <cell r="I310">
            <v>160</v>
          </cell>
          <cell r="J310">
            <v>160</v>
          </cell>
          <cell r="K310">
            <v>185</v>
          </cell>
          <cell r="L310">
            <v>185</v>
          </cell>
          <cell r="M310">
            <v>165</v>
          </cell>
          <cell r="N310">
            <v>165</v>
          </cell>
          <cell r="O310">
            <v>190</v>
          </cell>
          <cell r="P310">
            <v>505</v>
          </cell>
          <cell r="Q310">
            <v>430</v>
          </cell>
          <cell r="R310">
            <v>510</v>
          </cell>
          <cell r="T310">
            <v>470</v>
          </cell>
          <cell r="U310">
            <v>540</v>
          </cell>
          <cell r="V310">
            <v>370</v>
          </cell>
          <cell r="W310">
            <v>435</v>
          </cell>
        </row>
        <row r="311">
          <cell r="A311">
            <v>1150</v>
          </cell>
          <cell r="G311">
            <v>105</v>
          </cell>
          <cell r="I311">
            <v>105</v>
          </cell>
          <cell r="J311">
            <v>105</v>
          </cell>
          <cell r="K311">
            <v>115</v>
          </cell>
          <cell r="L311">
            <v>135</v>
          </cell>
          <cell r="M311">
            <v>105</v>
          </cell>
          <cell r="N311">
            <v>105</v>
          </cell>
          <cell r="O311">
            <v>125</v>
          </cell>
          <cell r="P311">
            <v>370</v>
          </cell>
          <cell r="Q311">
            <v>330</v>
          </cell>
          <cell r="R311">
            <v>395</v>
          </cell>
          <cell r="T311">
            <v>395</v>
          </cell>
          <cell r="U311">
            <v>455</v>
          </cell>
          <cell r="V311">
            <v>285</v>
          </cell>
          <cell r="W311">
            <v>315</v>
          </cell>
        </row>
        <row r="312">
          <cell r="A312">
            <v>1200</v>
          </cell>
          <cell r="G312">
            <v>65</v>
          </cell>
          <cell r="I312">
            <v>65</v>
          </cell>
          <cell r="J312">
            <v>65</v>
          </cell>
          <cell r="K312">
            <v>70</v>
          </cell>
          <cell r="L312">
            <v>75</v>
          </cell>
          <cell r="M312">
            <v>55</v>
          </cell>
          <cell r="N312">
            <v>55</v>
          </cell>
          <cell r="O312">
            <v>85</v>
          </cell>
          <cell r="P312">
            <v>240</v>
          </cell>
          <cell r="Q312">
            <v>255</v>
          </cell>
          <cell r="R312">
            <v>310</v>
          </cell>
          <cell r="T312">
            <v>310</v>
          </cell>
          <cell r="U312">
            <v>285</v>
          </cell>
          <cell r="V312">
            <v>215</v>
          </cell>
          <cell r="W312">
            <v>230</v>
          </cell>
        </row>
        <row r="313">
          <cell r="A313">
            <v>1250</v>
          </cell>
          <cell r="Q313">
            <v>190</v>
          </cell>
          <cell r="R313">
            <v>245</v>
          </cell>
          <cell r="T313">
            <v>235</v>
          </cell>
          <cell r="U313">
            <v>205</v>
          </cell>
          <cell r="V313">
            <v>165</v>
          </cell>
          <cell r="W313">
            <v>170</v>
          </cell>
        </row>
        <row r="314">
          <cell r="A314">
            <v>1300</v>
          </cell>
          <cell r="Q314">
            <v>145</v>
          </cell>
          <cell r="R314">
            <v>195</v>
          </cell>
          <cell r="T314">
            <v>185</v>
          </cell>
          <cell r="U314">
            <v>155</v>
          </cell>
          <cell r="V314">
            <v>130</v>
          </cell>
          <cell r="W314">
            <v>125</v>
          </cell>
        </row>
        <row r="315">
          <cell r="A315">
            <v>1350</v>
          </cell>
          <cell r="Q315">
            <v>105</v>
          </cell>
          <cell r="R315">
            <v>160</v>
          </cell>
          <cell r="T315">
            <v>145</v>
          </cell>
          <cell r="U315">
            <v>115</v>
          </cell>
          <cell r="V315">
            <v>100</v>
          </cell>
          <cell r="W315">
            <v>95</v>
          </cell>
        </row>
        <row r="316">
          <cell r="A316">
            <v>1400</v>
          </cell>
          <cell r="Q316">
            <v>80</v>
          </cell>
          <cell r="R316">
            <v>125</v>
          </cell>
          <cell r="T316">
            <v>110</v>
          </cell>
          <cell r="U316">
            <v>90</v>
          </cell>
          <cell r="V316">
            <v>75</v>
          </cell>
          <cell r="W316">
            <v>75</v>
          </cell>
        </row>
        <row r="317">
          <cell r="A317">
            <v>1450</v>
          </cell>
          <cell r="Q317">
            <v>55</v>
          </cell>
          <cell r="R317">
            <v>100</v>
          </cell>
          <cell r="T317">
            <v>85</v>
          </cell>
          <cell r="U317">
            <v>70</v>
          </cell>
          <cell r="V317">
            <v>50</v>
          </cell>
          <cell r="W317">
            <v>55</v>
          </cell>
        </row>
        <row r="318">
          <cell r="A318">
            <v>1500</v>
          </cell>
          <cell r="Q318">
            <v>45</v>
          </cell>
          <cell r="R318">
            <v>70</v>
          </cell>
          <cell r="T318">
            <v>65</v>
          </cell>
          <cell r="U318">
            <v>55</v>
          </cell>
          <cell r="V318">
            <v>40</v>
          </cell>
          <cell r="W318">
            <v>45</v>
          </cell>
        </row>
        <row r="323">
          <cell r="A323">
            <v>-20</v>
          </cell>
          <cell r="B323">
            <v>1500</v>
          </cell>
          <cell r="C323">
            <v>1500</v>
          </cell>
          <cell r="D323">
            <v>1390</v>
          </cell>
          <cell r="E323">
            <v>1285</v>
          </cell>
          <cell r="F323">
            <v>1390</v>
          </cell>
          <cell r="G323">
            <v>1175</v>
          </cell>
          <cell r="H323">
            <v>1500</v>
          </cell>
          <cell r="I323">
            <v>1285</v>
          </cell>
          <cell r="J323">
            <v>1500</v>
          </cell>
          <cell r="K323">
            <v>1500</v>
          </cell>
          <cell r="L323">
            <v>1500</v>
          </cell>
          <cell r="M323">
            <v>1285</v>
          </cell>
          <cell r="N323">
            <v>1500</v>
          </cell>
          <cell r="O323">
            <v>1500</v>
          </cell>
          <cell r="P323">
            <v>1500</v>
          </cell>
          <cell r="Q323">
            <v>1500</v>
          </cell>
          <cell r="R323">
            <v>1500</v>
          </cell>
          <cell r="S323">
            <v>1340</v>
          </cell>
          <cell r="T323">
            <v>1500</v>
          </cell>
          <cell r="U323">
            <v>1500</v>
          </cell>
          <cell r="V323">
            <v>1390</v>
          </cell>
          <cell r="W323">
            <v>1395</v>
          </cell>
        </row>
        <row r="324">
          <cell r="A324">
            <v>100</v>
          </cell>
          <cell r="B324">
            <v>1500</v>
          </cell>
          <cell r="C324">
            <v>1500</v>
          </cell>
          <cell r="D324">
            <v>1390</v>
          </cell>
          <cell r="E324">
            <v>1285</v>
          </cell>
          <cell r="F324">
            <v>1390</v>
          </cell>
          <cell r="G324">
            <v>1185</v>
          </cell>
          <cell r="H324">
            <v>1500</v>
          </cell>
          <cell r="I324">
            <v>1285</v>
          </cell>
          <cell r="J324">
            <v>1500</v>
          </cell>
          <cell r="K324">
            <v>1500</v>
          </cell>
          <cell r="L324">
            <v>1500</v>
          </cell>
          <cell r="M324">
            <v>1285</v>
          </cell>
          <cell r="N324">
            <v>1500</v>
          </cell>
          <cell r="O324">
            <v>1500</v>
          </cell>
          <cell r="P324">
            <v>1500</v>
          </cell>
          <cell r="Q324">
            <v>1500</v>
          </cell>
          <cell r="R324">
            <v>1500</v>
          </cell>
          <cell r="S324">
            <v>1340</v>
          </cell>
          <cell r="T324">
            <v>1500</v>
          </cell>
          <cell r="U324">
            <v>1500</v>
          </cell>
          <cell r="V324">
            <v>1390</v>
          </cell>
          <cell r="W324">
            <v>1395</v>
          </cell>
        </row>
        <row r="325">
          <cell r="A325">
            <v>200</v>
          </cell>
          <cell r="B325">
            <v>1500</v>
          </cell>
          <cell r="C325">
            <v>1500</v>
          </cell>
          <cell r="D325">
            <v>1390</v>
          </cell>
          <cell r="E325">
            <v>1285</v>
          </cell>
          <cell r="F325">
            <v>1390</v>
          </cell>
          <cell r="G325">
            <v>1185</v>
          </cell>
          <cell r="H325">
            <v>1500</v>
          </cell>
          <cell r="I325">
            <v>1285</v>
          </cell>
          <cell r="J325">
            <v>1500</v>
          </cell>
          <cell r="K325">
            <v>1500</v>
          </cell>
          <cell r="L325">
            <v>1500</v>
          </cell>
          <cell r="M325">
            <v>1285</v>
          </cell>
          <cell r="N325">
            <v>1500</v>
          </cell>
          <cell r="O325">
            <v>1500</v>
          </cell>
          <cell r="P325">
            <v>1500</v>
          </cell>
          <cell r="Q325">
            <v>1335</v>
          </cell>
          <cell r="R325">
            <v>1380</v>
          </cell>
          <cell r="S325">
            <v>1130</v>
          </cell>
          <cell r="T325">
            <v>1365</v>
          </cell>
          <cell r="U325">
            <v>1430</v>
          </cell>
          <cell r="V325">
            <v>1280</v>
          </cell>
          <cell r="W325">
            <v>1275</v>
          </cell>
        </row>
        <row r="326">
          <cell r="A326">
            <v>300</v>
          </cell>
          <cell r="B326">
            <v>1500</v>
          </cell>
          <cell r="C326">
            <v>1500</v>
          </cell>
          <cell r="D326">
            <v>1390</v>
          </cell>
          <cell r="E326">
            <v>1285</v>
          </cell>
          <cell r="F326">
            <v>1390</v>
          </cell>
          <cell r="G326">
            <v>1185</v>
          </cell>
          <cell r="H326">
            <v>1500</v>
          </cell>
          <cell r="I326">
            <v>1285</v>
          </cell>
          <cell r="J326">
            <v>1500</v>
          </cell>
          <cell r="K326">
            <v>1485</v>
          </cell>
          <cell r="L326">
            <v>1500</v>
          </cell>
          <cell r="M326">
            <v>1245</v>
          </cell>
          <cell r="N326">
            <v>1455</v>
          </cell>
          <cell r="O326">
            <v>1500</v>
          </cell>
          <cell r="P326">
            <v>1500</v>
          </cell>
          <cell r="Q326">
            <v>1200</v>
          </cell>
          <cell r="R326">
            <v>1250</v>
          </cell>
          <cell r="S326">
            <v>1010</v>
          </cell>
          <cell r="T326">
            <v>1215</v>
          </cell>
          <cell r="U326">
            <v>1310</v>
          </cell>
          <cell r="V326">
            <v>1220</v>
          </cell>
          <cell r="W326">
            <v>1215</v>
          </cell>
        </row>
        <row r="327">
          <cell r="A327">
            <v>400</v>
          </cell>
          <cell r="B327">
            <v>1500</v>
          </cell>
          <cell r="C327">
            <v>1500</v>
          </cell>
          <cell r="D327">
            <v>1390</v>
          </cell>
          <cell r="E327">
            <v>1285</v>
          </cell>
          <cell r="F327">
            <v>1390</v>
          </cell>
          <cell r="G327">
            <v>1185</v>
          </cell>
          <cell r="H327">
            <v>1500</v>
          </cell>
          <cell r="I327">
            <v>1285</v>
          </cell>
          <cell r="J327">
            <v>1500</v>
          </cell>
          <cell r="K327">
            <v>1450</v>
          </cell>
          <cell r="L327">
            <v>1490</v>
          </cell>
          <cell r="M327">
            <v>1235</v>
          </cell>
          <cell r="N327">
            <v>1440</v>
          </cell>
          <cell r="O327">
            <v>1500</v>
          </cell>
          <cell r="P327">
            <v>1500</v>
          </cell>
          <cell r="Q327">
            <v>1105</v>
          </cell>
          <cell r="R327">
            <v>1140</v>
          </cell>
          <cell r="S327">
            <v>920</v>
          </cell>
          <cell r="T327">
            <v>1105</v>
          </cell>
          <cell r="U327">
            <v>1235</v>
          </cell>
          <cell r="V327">
            <v>1175</v>
          </cell>
          <cell r="W327">
            <v>1185</v>
          </cell>
        </row>
        <row r="328">
          <cell r="A328">
            <v>500</v>
          </cell>
          <cell r="B328">
            <v>1500</v>
          </cell>
          <cell r="C328">
            <v>1500</v>
          </cell>
          <cell r="D328">
            <v>1390</v>
          </cell>
          <cell r="E328">
            <v>1285</v>
          </cell>
          <cell r="F328">
            <v>1390</v>
          </cell>
          <cell r="G328">
            <v>1185</v>
          </cell>
          <cell r="H328">
            <v>1500</v>
          </cell>
          <cell r="I328">
            <v>1285</v>
          </cell>
          <cell r="J328">
            <v>1500</v>
          </cell>
          <cell r="K328">
            <v>1440</v>
          </cell>
          <cell r="L328">
            <v>1490</v>
          </cell>
          <cell r="M328">
            <v>1235</v>
          </cell>
          <cell r="N328">
            <v>1440</v>
          </cell>
          <cell r="O328">
            <v>1500</v>
          </cell>
          <cell r="P328">
            <v>1500</v>
          </cell>
          <cell r="Q328">
            <v>1035</v>
          </cell>
          <cell r="R328">
            <v>1065</v>
          </cell>
          <cell r="S328">
            <v>850</v>
          </cell>
          <cell r="T328">
            <v>1030</v>
          </cell>
          <cell r="U328">
            <v>1190</v>
          </cell>
          <cell r="V328">
            <v>1125</v>
          </cell>
          <cell r="W328">
            <v>1130</v>
          </cell>
        </row>
        <row r="329">
          <cell r="A329">
            <v>600</v>
          </cell>
          <cell r="B329">
            <v>1425</v>
          </cell>
          <cell r="C329">
            <v>1500</v>
          </cell>
          <cell r="D329">
            <v>1390</v>
          </cell>
          <cell r="E329">
            <v>1190</v>
          </cell>
          <cell r="F329">
            <v>1390</v>
          </cell>
          <cell r="G329">
            <v>1185</v>
          </cell>
          <cell r="H329">
            <v>1500</v>
          </cell>
          <cell r="I329">
            <v>1285</v>
          </cell>
          <cell r="J329">
            <v>1500</v>
          </cell>
          <cell r="K329">
            <v>1440</v>
          </cell>
          <cell r="L329">
            <v>1490</v>
          </cell>
          <cell r="M329">
            <v>1215</v>
          </cell>
          <cell r="N329">
            <v>1415</v>
          </cell>
          <cell r="O329">
            <v>1500</v>
          </cell>
          <cell r="P329">
            <v>1500</v>
          </cell>
          <cell r="Q329">
            <v>975</v>
          </cell>
          <cell r="R329">
            <v>1005</v>
          </cell>
          <cell r="S329">
            <v>805</v>
          </cell>
          <cell r="T329">
            <v>975</v>
          </cell>
          <cell r="U329">
            <v>1145</v>
          </cell>
          <cell r="V329">
            <v>1065</v>
          </cell>
          <cell r="W329">
            <v>1070</v>
          </cell>
        </row>
        <row r="330">
          <cell r="A330">
            <v>650</v>
          </cell>
          <cell r="B330">
            <v>1400</v>
          </cell>
          <cell r="C330">
            <v>1500</v>
          </cell>
          <cell r="D330">
            <v>1360</v>
          </cell>
          <cell r="E330">
            <v>1170</v>
          </cell>
          <cell r="F330">
            <v>1390</v>
          </cell>
          <cell r="G330">
            <v>1185</v>
          </cell>
          <cell r="H330">
            <v>1500</v>
          </cell>
          <cell r="I330">
            <v>1285</v>
          </cell>
          <cell r="J330">
            <v>1500</v>
          </cell>
          <cell r="K330">
            <v>1430</v>
          </cell>
          <cell r="L330">
            <v>1475</v>
          </cell>
          <cell r="M330">
            <v>1190</v>
          </cell>
          <cell r="N330">
            <v>1395</v>
          </cell>
          <cell r="O330">
            <v>1500</v>
          </cell>
          <cell r="P330">
            <v>1500</v>
          </cell>
          <cell r="Q330">
            <v>960</v>
          </cell>
          <cell r="R330">
            <v>985</v>
          </cell>
          <cell r="S330">
            <v>780</v>
          </cell>
          <cell r="T330">
            <v>960</v>
          </cell>
          <cell r="U330">
            <v>1125</v>
          </cell>
          <cell r="V330">
            <v>1040</v>
          </cell>
          <cell r="W330">
            <v>1045</v>
          </cell>
        </row>
        <row r="331">
          <cell r="A331">
            <v>700</v>
          </cell>
          <cell r="B331">
            <v>1390</v>
          </cell>
          <cell r="C331">
            <v>1425</v>
          </cell>
          <cell r="D331">
            <v>1330</v>
          </cell>
          <cell r="E331">
            <v>1160</v>
          </cell>
          <cell r="F331">
            <v>1390</v>
          </cell>
          <cell r="G331">
            <v>1185</v>
          </cell>
          <cell r="H331">
            <v>1465</v>
          </cell>
          <cell r="I331">
            <v>1285</v>
          </cell>
          <cell r="J331">
            <v>1465</v>
          </cell>
          <cell r="K331">
            <v>1425</v>
          </cell>
          <cell r="L331">
            <v>1455</v>
          </cell>
          <cell r="M331">
            <v>1175</v>
          </cell>
          <cell r="N331">
            <v>1370</v>
          </cell>
          <cell r="O331">
            <v>1465</v>
          </cell>
          <cell r="P331">
            <v>1465</v>
          </cell>
          <cell r="Q331">
            <v>945</v>
          </cell>
          <cell r="R331">
            <v>970</v>
          </cell>
          <cell r="S331">
            <v>765</v>
          </cell>
          <cell r="T331">
            <v>945</v>
          </cell>
          <cell r="U331">
            <v>1105</v>
          </cell>
          <cell r="V331">
            <v>1010</v>
          </cell>
          <cell r="W331">
            <v>1020</v>
          </cell>
        </row>
        <row r="332">
          <cell r="A332">
            <v>750</v>
          </cell>
          <cell r="B332">
            <v>1260</v>
          </cell>
          <cell r="C332">
            <v>1260</v>
          </cell>
          <cell r="D332">
            <v>1185</v>
          </cell>
          <cell r="E332">
            <v>1105</v>
          </cell>
          <cell r="F332">
            <v>1390</v>
          </cell>
          <cell r="G332">
            <v>1185</v>
          </cell>
          <cell r="H332">
            <v>1460</v>
          </cell>
          <cell r="I332">
            <v>1285</v>
          </cell>
          <cell r="J332">
            <v>1460</v>
          </cell>
          <cell r="K332">
            <v>1380</v>
          </cell>
          <cell r="L332">
            <v>1455</v>
          </cell>
          <cell r="M332">
            <v>1130</v>
          </cell>
          <cell r="N332">
            <v>1320</v>
          </cell>
          <cell r="O332">
            <v>1460</v>
          </cell>
          <cell r="P332">
            <v>1460</v>
          </cell>
          <cell r="Q332">
            <v>925</v>
          </cell>
          <cell r="R332">
            <v>950</v>
          </cell>
          <cell r="S332">
            <v>745</v>
          </cell>
          <cell r="T332">
            <v>935</v>
          </cell>
          <cell r="U332">
            <v>1095</v>
          </cell>
          <cell r="V332">
            <v>995</v>
          </cell>
          <cell r="W332">
            <v>1000</v>
          </cell>
        </row>
        <row r="333">
          <cell r="A333">
            <v>800</v>
          </cell>
          <cell r="B333">
            <v>1030</v>
          </cell>
          <cell r="C333">
            <v>1030</v>
          </cell>
          <cell r="D333">
            <v>980</v>
          </cell>
          <cell r="E333">
            <v>925</v>
          </cell>
          <cell r="F333">
            <v>1390</v>
          </cell>
          <cell r="G333">
            <v>1185</v>
          </cell>
          <cell r="H333">
            <v>1440</v>
          </cell>
          <cell r="I333">
            <v>1285</v>
          </cell>
          <cell r="J333">
            <v>1440</v>
          </cell>
          <cell r="K333">
            <v>1345</v>
          </cell>
          <cell r="L333">
            <v>1440</v>
          </cell>
          <cell r="M333">
            <v>1095</v>
          </cell>
          <cell r="N333">
            <v>1275</v>
          </cell>
          <cell r="O333">
            <v>1440</v>
          </cell>
          <cell r="P333">
            <v>1440</v>
          </cell>
          <cell r="Q333">
            <v>900</v>
          </cell>
          <cell r="R333">
            <v>945</v>
          </cell>
          <cell r="S333">
            <v>735</v>
          </cell>
          <cell r="T333">
            <v>925</v>
          </cell>
          <cell r="U333">
            <v>1090</v>
          </cell>
          <cell r="V333">
            <v>970</v>
          </cell>
          <cell r="W333">
            <v>975</v>
          </cell>
        </row>
        <row r="334">
          <cell r="A334">
            <v>850</v>
          </cell>
          <cell r="B334">
            <v>670</v>
          </cell>
          <cell r="C334">
            <v>670</v>
          </cell>
          <cell r="D334">
            <v>670</v>
          </cell>
          <cell r="E334">
            <v>670</v>
          </cell>
          <cell r="F334">
            <v>1355</v>
          </cell>
          <cell r="G334">
            <v>1150</v>
          </cell>
          <cell r="H334">
            <v>1355</v>
          </cell>
          <cell r="I334">
            <v>1235</v>
          </cell>
          <cell r="J334">
            <v>1355</v>
          </cell>
          <cell r="K334">
            <v>1285</v>
          </cell>
          <cell r="L334">
            <v>1355</v>
          </cell>
          <cell r="M334">
            <v>1035</v>
          </cell>
          <cell r="N334">
            <v>1210</v>
          </cell>
          <cell r="O334">
            <v>1355</v>
          </cell>
          <cell r="P334">
            <v>1355</v>
          </cell>
          <cell r="Q334">
            <v>885</v>
          </cell>
          <cell r="R334">
            <v>930</v>
          </cell>
          <cell r="S334">
            <v>720</v>
          </cell>
          <cell r="T334">
            <v>915</v>
          </cell>
          <cell r="U334">
            <v>1080</v>
          </cell>
          <cell r="V334">
            <v>950</v>
          </cell>
          <cell r="W334">
            <v>950</v>
          </cell>
        </row>
        <row r="335">
          <cell r="A335">
            <v>900</v>
          </cell>
          <cell r="B335">
            <v>430</v>
          </cell>
          <cell r="C335">
            <v>430</v>
          </cell>
          <cell r="D335">
            <v>430</v>
          </cell>
          <cell r="E335">
            <v>430</v>
          </cell>
          <cell r="F335">
            <v>1175</v>
          </cell>
          <cell r="G335">
            <v>1105</v>
          </cell>
          <cell r="H335">
            <v>1200</v>
          </cell>
          <cell r="I335">
            <v>1165</v>
          </cell>
          <cell r="J335">
            <v>1175</v>
          </cell>
          <cell r="K335">
            <v>1200</v>
          </cell>
          <cell r="L335">
            <v>1125</v>
          </cell>
          <cell r="M335">
            <v>935</v>
          </cell>
          <cell r="N335">
            <v>925</v>
          </cell>
          <cell r="O335">
            <v>1200</v>
          </cell>
          <cell r="P335">
            <v>1200</v>
          </cell>
          <cell r="Q335">
            <v>865</v>
          </cell>
          <cell r="R335">
            <v>925</v>
          </cell>
          <cell r="T335">
            <v>910</v>
          </cell>
          <cell r="U335">
            <v>1075</v>
          </cell>
          <cell r="V335">
            <v>925</v>
          </cell>
          <cell r="W335">
            <v>930</v>
          </cell>
        </row>
        <row r="336">
          <cell r="A336">
            <v>950</v>
          </cell>
          <cell r="B336">
            <v>260</v>
          </cell>
          <cell r="C336">
            <v>260</v>
          </cell>
          <cell r="D336">
            <v>260</v>
          </cell>
          <cell r="E336">
            <v>260</v>
          </cell>
          <cell r="F336">
            <v>705</v>
          </cell>
          <cell r="G336">
            <v>790</v>
          </cell>
          <cell r="H336">
            <v>790</v>
          </cell>
          <cell r="I336">
            <v>795</v>
          </cell>
          <cell r="J336">
            <v>795</v>
          </cell>
          <cell r="K336">
            <v>945</v>
          </cell>
          <cell r="L336">
            <v>705</v>
          </cell>
          <cell r="M336">
            <v>685</v>
          </cell>
          <cell r="N336">
            <v>685</v>
          </cell>
          <cell r="O336">
            <v>945</v>
          </cell>
          <cell r="P336">
            <v>945</v>
          </cell>
          <cell r="Q336">
            <v>850</v>
          </cell>
          <cell r="R336">
            <v>915</v>
          </cell>
          <cell r="T336">
            <v>910</v>
          </cell>
          <cell r="U336">
            <v>945</v>
          </cell>
          <cell r="V336">
            <v>900</v>
          </cell>
          <cell r="W336">
            <v>910</v>
          </cell>
        </row>
        <row r="337">
          <cell r="A337">
            <v>1000</v>
          </cell>
          <cell r="B337">
            <v>130</v>
          </cell>
          <cell r="C337">
            <v>130</v>
          </cell>
          <cell r="D337">
            <v>130</v>
          </cell>
          <cell r="E337">
            <v>130</v>
          </cell>
          <cell r="F337">
            <v>410</v>
          </cell>
          <cell r="G337">
            <v>505</v>
          </cell>
          <cell r="H337">
            <v>505</v>
          </cell>
          <cell r="I337">
            <v>540</v>
          </cell>
          <cell r="J337">
            <v>540</v>
          </cell>
          <cell r="K337">
            <v>650</v>
          </cell>
          <cell r="L337">
            <v>410</v>
          </cell>
          <cell r="M337">
            <v>495</v>
          </cell>
          <cell r="N337">
            <v>495</v>
          </cell>
          <cell r="O337">
            <v>635</v>
          </cell>
          <cell r="P337">
            <v>840</v>
          </cell>
          <cell r="Q337">
            <v>815</v>
          </cell>
          <cell r="R337">
            <v>840</v>
          </cell>
          <cell r="T337">
            <v>840</v>
          </cell>
          <cell r="U337">
            <v>840</v>
          </cell>
          <cell r="V337">
            <v>840</v>
          </cell>
          <cell r="W337">
            <v>840</v>
          </cell>
        </row>
        <row r="338">
          <cell r="A338">
            <v>1050</v>
          </cell>
          <cell r="G338">
            <v>385</v>
          </cell>
          <cell r="H338">
            <v>395</v>
          </cell>
          <cell r="I338">
            <v>360</v>
          </cell>
          <cell r="J338">
            <v>360</v>
          </cell>
          <cell r="K338">
            <v>435</v>
          </cell>
          <cell r="L338">
            <v>410</v>
          </cell>
          <cell r="M338">
            <v>360</v>
          </cell>
          <cell r="N338">
            <v>360</v>
          </cell>
          <cell r="O338">
            <v>430</v>
          </cell>
          <cell r="P338">
            <v>840</v>
          </cell>
          <cell r="Q338">
            <v>770</v>
          </cell>
          <cell r="R338">
            <v>840</v>
          </cell>
          <cell r="T338">
            <v>815</v>
          </cell>
          <cell r="U338">
            <v>840</v>
          </cell>
          <cell r="V338">
            <v>730</v>
          </cell>
          <cell r="W338">
            <v>840</v>
          </cell>
        </row>
        <row r="339">
          <cell r="A339">
            <v>1100</v>
          </cell>
          <cell r="G339">
            <v>240</v>
          </cell>
          <cell r="I339">
            <v>240</v>
          </cell>
          <cell r="J339">
            <v>240</v>
          </cell>
          <cell r="K339">
            <v>275</v>
          </cell>
          <cell r="L339">
            <v>275</v>
          </cell>
          <cell r="M339">
            <v>250</v>
          </cell>
          <cell r="N339">
            <v>250</v>
          </cell>
          <cell r="O339">
            <v>285</v>
          </cell>
          <cell r="P339">
            <v>755</v>
          </cell>
          <cell r="Q339">
            <v>645</v>
          </cell>
          <cell r="R339">
            <v>765</v>
          </cell>
          <cell r="T339">
            <v>705</v>
          </cell>
          <cell r="U339">
            <v>805</v>
          </cell>
          <cell r="V339">
            <v>560</v>
          </cell>
          <cell r="W339">
            <v>650</v>
          </cell>
        </row>
        <row r="340">
          <cell r="A340">
            <v>1150</v>
          </cell>
          <cell r="G340">
            <v>155</v>
          </cell>
          <cell r="I340">
            <v>155</v>
          </cell>
          <cell r="J340">
            <v>155</v>
          </cell>
          <cell r="K340">
            <v>170</v>
          </cell>
          <cell r="L340">
            <v>205</v>
          </cell>
          <cell r="M340">
            <v>155</v>
          </cell>
          <cell r="N340">
            <v>155</v>
          </cell>
          <cell r="O340">
            <v>190</v>
          </cell>
          <cell r="P340">
            <v>555</v>
          </cell>
          <cell r="Q340">
            <v>495</v>
          </cell>
          <cell r="R340">
            <v>505</v>
          </cell>
          <cell r="T340">
            <v>590</v>
          </cell>
          <cell r="U340">
            <v>685</v>
          </cell>
          <cell r="V340">
            <v>430</v>
          </cell>
          <cell r="W340">
            <v>470</v>
          </cell>
        </row>
        <row r="341">
          <cell r="A341">
            <v>1200</v>
          </cell>
          <cell r="G341">
            <v>95</v>
          </cell>
          <cell r="I341">
            <v>95</v>
          </cell>
          <cell r="J341">
            <v>95</v>
          </cell>
          <cell r="K341">
            <v>105</v>
          </cell>
          <cell r="L341">
            <v>110</v>
          </cell>
          <cell r="M341">
            <v>85</v>
          </cell>
          <cell r="N341">
            <v>85</v>
          </cell>
          <cell r="O341">
            <v>130</v>
          </cell>
          <cell r="P341">
            <v>360</v>
          </cell>
          <cell r="Q341">
            <v>385</v>
          </cell>
          <cell r="R341">
            <v>465</v>
          </cell>
          <cell r="T341">
            <v>465</v>
          </cell>
          <cell r="U341">
            <v>430</v>
          </cell>
          <cell r="V341">
            <v>325</v>
          </cell>
          <cell r="W341">
            <v>345</v>
          </cell>
        </row>
        <row r="342">
          <cell r="A342">
            <v>1250</v>
          </cell>
          <cell r="Q342">
            <v>285</v>
          </cell>
          <cell r="R342">
            <v>370</v>
          </cell>
          <cell r="T342">
            <v>350</v>
          </cell>
          <cell r="U342">
            <v>310</v>
          </cell>
          <cell r="V342">
            <v>250</v>
          </cell>
          <cell r="W342">
            <v>255</v>
          </cell>
        </row>
        <row r="343">
          <cell r="A343">
            <v>1300</v>
          </cell>
          <cell r="Q343">
            <v>215</v>
          </cell>
          <cell r="R343">
            <v>290</v>
          </cell>
          <cell r="T343">
            <v>275</v>
          </cell>
          <cell r="U343">
            <v>230</v>
          </cell>
          <cell r="V343">
            <v>200</v>
          </cell>
          <cell r="W343">
            <v>190</v>
          </cell>
        </row>
        <row r="344">
          <cell r="A344">
            <v>1350</v>
          </cell>
          <cell r="Q344">
            <v>155</v>
          </cell>
          <cell r="R344">
            <v>240</v>
          </cell>
          <cell r="T344">
            <v>215</v>
          </cell>
          <cell r="U344">
            <v>170</v>
          </cell>
          <cell r="V344">
            <v>145</v>
          </cell>
          <cell r="W344">
            <v>145</v>
          </cell>
        </row>
        <row r="345">
          <cell r="A345">
            <v>1400</v>
          </cell>
          <cell r="Q345">
            <v>120</v>
          </cell>
          <cell r="R345">
            <v>190</v>
          </cell>
          <cell r="T345">
            <v>165</v>
          </cell>
          <cell r="U345">
            <v>135</v>
          </cell>
          <cell r="V345">
            <v>110</v>
          </cell>
          <cell r="W345">
            <v>110</v>
          </cell>
        </row>
        <row r="346">
          <cell r="A346">
            <v>1450</v>
          </cell>
          <cell r="Q346">
            <v>85</v>
          </cell>
          <cell r="R346">
            <v>145</v>
          </cell>
          <cell r="T346">
            <v>130</v>
          </cell>
          <cell r="U346">
            <v>105</v>
          </cell>
          <cell r="V346">
            <v>75</v>
          </cell>
          <cell r="W346">
            <v>85</v>
          </cell>
        </row>
        <row r="347">
          <cell r="A347">
            <v>1500</v>
          </cell>
          <cell r="Q347">
            <v>70</v>
          </cell>
          <cell r="R347">
            <v>105</v>
          </cell>
          <cell r="T347">
            <v>95</v>
          </cell>
          <cell r="U347">
            <v>85</v>
          </cell>
          <cell r="V347">
            <v>60</v>
          </cell>
          <cell r="W347">
            <v>65</v>
          </cell>
        </row>
        <row r="352">
          <cell r="A352">
            <v>-20</v>
          </cell>
          <cell r="B352">
            <v>2250</v>
          </cell>
          <cell r="C352">
            <v>2250</v>
          </cell>
          <cell r="D352">
            <v>2085</v>
          </cell>
          <cell r="E352">
            <v>1930</v>
          </cell>
          <cell r="F352">
            <v>2085</v>
          </cell>
          <cell r="G352">
            <v>1775</v>
          </cell>
          <cell r="H352">
            <v>2250</v>
          </cell>
          <cell r="I352">
            <v>1930</v>
          </cell>
          <cell r="J352">
            <v>2250</v>
          </cell>
          <cell r="K352">
            <v>2250</v>
          </cell>
          <cell r="L352">
            <v>2250</v>
          </cell>
          <cell r="M352">
            <v>1930</v>
          </cell>
          <cell r="N352">
            <v>2250</v>
          </cell>
          <cell r="O352">
            <v>2250</v>
          </cell>
          <cell r="P352">
            <v>2250</v>
          </cell>
          <cell r="Q352">
            <v>2250</v>
          </cell>
          <cell r="R352">
            <v>2250</v>
          </cell>
          <cell r="S352">
            <v>2005</v>
          </cell>
          <cell r="T352">
            <v>2250</v>
          </cell>
          <cell r="U352">
            <v>2250</v>
          </cell>
          <cell r="V352">
            <v>2085</v>
          </cell>
          <cell r="W352">
            <v>2095</v>
          </cell>
        </row>
        <row r="353">
          <cell r="A353">
            <v>100</v>
          </cell>
          <cell r="B353">
            <v>2250</v>
          </cell>
          <cell r="C353">
            <v>2250</v>
          </cell>
          <cell r="D353">
            <v>2085</v>
          </cell>
          <cell r="E353">
            <v>1930</v>
          </cell>
          <cell r="F353">
            <v>2085</v>
          </cell>
          <cell r="G353">
            <v>1775</v>
          </cell>
          <cell r="H353">
            <v>2250</v>
          </cell>
          <cell r="I353">
            <v>1930</v>
          </cell>
          <cell r="J353">
            <v>2250</v>
          </cell>
          <cell r="K353">
            <v>2250</v>
          </cell>
          <cell r="L353">
            <v>2250</v>
          </cell>
          <cell r="M353">
            <v>1930</v>
          </cell>
          <cell r="N353">
            <v>2250</v>
          </cell>
          <cell r="O353">
            <v>2250</v>
          </cell>
          <cell r="P353">
            <v>2250</v>
          </cell>
          <cell r="Q353">
            <v>2250</v>
          </cell>
          <cell r="R353">
            <v>2250</v>
          </cell>
          <cell r="S353">
            <v>2005</v>
          </cell>
          <cell r="T353">
            <v>2250</v>
          </cell>
          <cell r="U353">
            <v>2250</v>
          </cell>
          <cell r="V353">
            <v>2085</v>
          </cell>
          <cell r="W353">
            <v>2095</v>
          </cell>
        </row>
        <row r="354">
          <cell r="A354">
            <v>200</v>
          </cell>
          <cell r="B354">
            <v>2250</v>
          </cell>
          <cell r="C354">
            <v>2250</v>
          </cell>
          <cell r="D354">
            <v>2085</v>
          </cell>
          <cell r="E354">
            <v>1930</v>
          </cell>
          <cell r="F354">
            <v>2085</v>
          </cell>
          <cell r="G354">
            <v>1775</v>
          </cell>
          <cell r="H354">
            <v>2250</v>
          </cell>
          <cell r="I354">
            <v>1930</v>
          </cell>
          <cell r="J354">
            <v>2250</v>
          </cell>
          <cell r="K354">
            <v>2250</v>
          </cell>
          <cell r="L354">
            <v>2250</v>
          </cell>
          <cell r="M354">
            <v>1930</v>
          </cell>
          <cell r="N354">
            <v>2250</v>
          </cell>
          <cell r="O354">
            <v>2250</v>
          </cell>
          <cell r="P354">
            <v>2250</v>
          </cell>
          <cell r="Q354">
            <v>2005</v>
          </cell>
          <cell r="R354">
            <v>2070</v>
          </cell>
          <cell r="S354">
            <v>1695</v>
          </cell>
          <cell r="T354">
            <v>2045</v>
          </cell>
          <cell r="U354">
            <v>2145</v>
          </cell>
          <cell r="V354">
            <v>1915</v>
          </cell>
          <cell r="W354">
            <v>1915</v>
          </cell>
        </row>
        <row r="355">
          <cell r="A355">
            <v>300</v>
          </cell>
          <cell r="B355">
            <v>2250</v>
          </cell>
          <cell r="C355">
            <v>2250</v>
          </cell>
          <cell r="D355">
            <v>2085</v>
          </cell>
          <cell r="E355">
            <v>1930</v>
          </cell>
          <cell r="F355">
            <v>2085</v>
          </cell>
          <cell r="G355">
            <v>1775</v>
          </cell>
          <cell r="H355">
            <v>2250</v>
          </cell>
          <cell r="I355">
            <v>1930</v>
          </cell>
          <cell r="J355">
            <v>2250</v>
          </cell>
          <cell r="K355">
            <v>2225</v>
          </cell>
          <cell r="L355">
            <v>2250</v>
          </cell>
          <cell r="M355">
            <v>1865</v>
          </cell>
          <cell r="N355">
            <v>2185</v>
          </cell>
          <cell r="O355">
            <v>2250</v>
          </cell>
          <cell r="P355">
            <v>2250</v>
          </cell>
          <cell r="Q355">
            <v>1800</v>
          </cell>
          <cell r="R355">
            <v>1870</v>
          </cell>
          <cell r="S355">
            <v>1520</v>
          </cell>
          <cell r="T355">
            <v>1825</v>
          </cell>
          <cell r="U355">
            <v>1965</v>
          </cell>
          <cell r="V355">
            <v>1825</v>
          </cell>
          <cell r="W355">
            <v>1825</v>
          </cell>
        </row>
        <row r="356">
          <cell r="A356">
            <v>400</v>
          </cell>
          <cell r="B356">
            <v>2250</v>
          </cell>
          <cell r="C356">
            <v>2250</v>
          </cell>
          <cell r="D356">
            <v>2085</v>
          </cell>
          <cell r="E356">
            <v>1930</v>
          </cell>
          <cell r="F356">
            <v>2085</v>
          </cell>
          <cell r="G356">
            <v>1775</v>
          </cell>
          <cell r="H356">
            <v>2250</v>
          </cell>
          <cell r="I356">
            <v>1930</v>
          </cell>
          <cell r="J356">
            <v>2250</v>
          </cell>
          <cell r="K356">
            <v>2175</v>
          </cell>
          <cell r="L356">
            <v>2235</v>
          </cell>
          <cell r="M356">
            <v>1850</v>
          </cell>
          <cell r="N356">
            <v>2160</v>
          </cell>
          <cell r="O356">
            <v>2250</v>
          </cell>
          <cell r="P356">
            <v>2250</v>
          </cell>
          <cell r="Q356">
            <v>1660</v>
          </cell>
          <cell r="R356">
            <v>1710</v>
          </cell>
          <cell r="S356">
            <v>1385</v>
          </cell>
          <cell r="T356">
            <v>1660</v>
          </cell>
          <cell r="U356">
            <v>1850</v>
          </cell>
          <cell r="V356">
            <v>1760</v>
          </cell>
          <cell r="W356">
            <v>1775</v>
          </cell>
        </row>
        <row r="357">
          <cell r="A357">
            <v>500</v>
          </cell>
          <cell r="B357">
            <v>2250</v>
          </cell>
          <cell r="C357">
            <v>2250</v>
          </cell>
          <cell r="D357">
            <v>2085</v>
          </cell>
          <cell r="E357">
            <v>1930</v>
          </cell>
          <cell r="F357">
            <v>2085</v>
          </cell>
          <cell r="G357">
            <v>1775</v>
          </cell>
          <cell r="H357">
            <v>2250</v>
          </cell>
          <cell r="I357">
            <v>1930</v>
          </cell>
          <cell r="J357">
            <v>2250</v>
          </cell>
          <cell r="K357">
            <v>2160</v>
          </cell>
          <cell r="L357">
            <v>2235</v>
          </cell>
          <cell r="M357">
            <v>1850</v>
          </cell>
          <cell r="N357">
            <v>2160</v>
          </cell>
          <cell r="O357">
            <v>2250</v>
          </cell>
          <cell r="P357">
            <v>2250</v>
          </cell>
          <cell r="Q357">
            <v>1555</v>
          </cell>
          <cell r="R357">
            <v>1595</v>
          </cell>
          <cell r="S357">
            <v>1280</v>
          </cell>
          <cell r="T357">
            <v>1545</v>
          </cell>
          <cell r="U357">
            <v>1785</v>
          </cell>
          <cell r="V357">
            <v>1685</v>
          </cell>
          <cell r="W357">
            <v>1695</v>
          </cell>
        </row>
        <row r="358">
          <cell r="A358">
            <v>600</v>
          </cell>
          <cell r="B358">
            <v>2140</v>
          </cell>
          <cell r="C358">
            <v>2250</v>
          </cell>
          <cell r="D358">
            <v>2080</v>
          </cell>
          <cell r="E358">
            <v>1785</v>
          </cell>
          <cell r="F358">
            <v>2085</v>
          </cell>
          <cell r="G358">
            <v>1775</v>
          </cell>
          <cell r="H358">
            <v>2250</v>
          </cell>
          <cell r="I358">
            <v>1930</v>
          </cell>
          <cell r="J358">
            <v>2250</v>
          </cell>
          <cell r="K358">
            <v>2160</v>
          </cell>
          <cell r="L358">
            <v>2235</v>
          </cell>
          <cell r="M358">
            <v>1825</v>
          </cell>
          <cell r="N358">
            <v>2120</v>
          </cell>
          <cell r="O358">
            <v>2250</v>
          </cell>
          <cell r="P358">
            <v>2250</v>
          </cell>
          <cell r="Q358">
            <v>1465</v>
          </cell>
          <cell r="R358">
            <v>1510</v>
          </cell>
          <cell r="S358">
            <v>1205</v>
          </cell>
          <cell r="T358">
            <v>1465</v>
          </cell>
          <cell r="U358">
            <v>1720</v>
          </cell>
          <cell r="V358">
            <v>1600</v>
          </cell>
          <cell r="W358">
            <v>1605</v>
          </cell>
        </row>
        <row r="359">
          <cell r="A359">
            <v>650</v>
          </cell>
          <cell r="B359">
            <v>2100</v>
          </cell>
          <cell r="C359">
            <v>2250</v>
          </cell>
          <cell r="D359">
            <v>2040</v>
          </cell>
          <cell r="E359">
            <v>1750</v>
          </cell>
          <cell r="F359">
            <v>2085</v>
          </cell>
          <cell r="G359">
            <v>1775</v>
          </cell>
          <cell r="H359">
            <v>2250</v>
          </cell>
          <cell r="I359">
            <v>1930</v>
          </cell>
          <cell r="J359">
            <v>2250</v>
          </cell>
          <cell r="K359">
            <v>2145</v>
          </cell>
          <cell r="L359">
            <v>2210</v>
          </cell>
          <cell r="M359">
            <v>1785</v>
          </cell>
          <cell r="N359">
            <v>2095</v>
          </cell>
          <cell r="O359">
            <v>2250</v>
          </cell>
          <cell r="P359">
            <v>2250</v>
          </cell>
          <cell r="Q359">
            <v>1440</v>
          </cell>
          <cell r="R359">
            <v>1480</v>
          </cell>
          <cell r="S359">
            <v>1170</v>
          </cell>
          <cell r="T359">
            <v>1440</v>
          </cell>
          <cell r="U359">
            <v>1690</v>
          </cell>
          <cell r="V359">
            <v>1560</v>
          </cell>
          <cell r="W359">
            <v>1565</v>
          </cell>
        </row>
        <row r="360">
          <cell r="A360">
            <v>700</v>
          </cell>
          <cell r="B360">
            <v>2080</v>
          </cell>
          <cell r="C360">
            <v>2135</v>
          </cell>
          <cell r="D360">
            <v>1995</v>
          </cell>
          <cell r="E360">
            <v>1735</v>
          </cell>
          <cell r="F360">
            <v>2085</v>
          </cell>
          <cell r="G360">
            <v>1775</v>
          </cell>
          <cell r="H360">
            <v>2200</v>
          </cell>
          <cell r="I360">
            <v>1930</v>
          </cell>
          <cell r="J360">
            <v>2200</v>
          </cell>
          <cell r="K360">
            <v>2135</v>
          </cell>
          <cell r="L360">
            <v>2185</v>
          </cell>
          <cell r="M360">
            <v>1760</v>
          </cell>
          <cell r="N360">
            <v>2055</v>
          </cell>
          <cell r="O360">
            <v>2200</v>
          </cell>
          <cell r="P360">
            <v>2200</v>
          </cell>
          <cell r="Q360">
            <v>1415</v>
          </cell>
          <cell r="R360">
            <v>1455</v>
          </cell>
          <cell r="S360">
            <v>1145</v>
          </cell>
          <cell r="T360">
            <v>1415</v>
          </cell>
          <cell r="U360">
            <v>1655</v>
          </cell>
          <cell r="V360">
            <v>1520</v>
          </cell>
          <cell r="W360">
            <v>1525</v>
          </cell>
        </row>
        <row r="361">
          <cell r="A361">
            <v>750</v>
          </cell>
          <cell r="B361">
            <v>1890</v>
          </cell>
          <cell r="C361">
            <v>1890</v>
          </cell>
          <cell r="D361">
            <v>1775</v>
          </cell>
          <cell r="E361">
            <v>1660</v>
          </cell>
          <cell r="F361">
            <v>2085</v>
          </cell>
          <cell r="G361">
            <v>1775</v>
          </cell>
          <cell r="H361">
            <v>2185</v>
          </cell>
          <cell r="I361">
            <v>1930</v>
          </cell>
          <cell r="J361">
            <v>2185</v>
          </cell>
          <cell r="K361">
            <v>2070</v>
          </cell>
          <cell r="L361">
            <v>2185</v>
          </cell>
          <cell r="M361">
            <v>1695</v>
          </cell>
          <cell r="N361">
            <v>1980</v>
          </cell>
          <cell r="O361">
            <v>2185</v>
          </cell>
          <cell r="P361">
            <v>2185</v>
          </cell>
          <cell r="Q361">
            <v>1390</v>
          </cell>
          <cell r="R361">
            <v>1425</v>
          </cell>
          <cell r="S361">
            <v>1120</v>
          </cell>
          <cell r="T361">
            <v>1400</v>
          </cell>
          <cell r="U361">
            <v>1645</v>
          </cell>
          <cell r="V361">
            <v>1495</v>
          </cell>
          <cell r="W361">
            <v>1505</v>
          </cell>
        </row>
        <row r="362">
          <cell r="A362">
            <v>800</v>
          </cell>
          <cell r="B362">
            <v>1545</v>
          </cell>
          <cell r="C362">
            <v>1545</v>
          </cell>
          <cell r="D362">
            <v>1465</v>
          </cell>
          <cell r="E362">
            <v>1390</v>
          </cell>
          <cell r="F362">
            <v>2085</v>
          </cell>
          <cell r="G362">
            <v>1775</v>
          </cell>
          <cell r="H362">
            <v>2160</v>
          </cell>
          <cell r="I362">
            <v>1930</v>
          </cell>
          <cell r="J362">
            <v>2160</v>
          </cell>
          <cell r="K362">
            <v>2020</v>
          </cell>
          <cell r="L362">
            <v>2160</v>
          </cell>
          <cell r="M362">
            <v>1645</v>
          </cell>
          <cell r="N362">
            <v>1915</v>
          </cell>
          <cell r="O362">
            <v>2160</v>
          </cell>
          <cell r="P362">
            <v>2160</v>
          </cell>
          <cell r="Q362">
            <v>1350</v>
          </cell>
          <cell r="R362">
            <v>1415</v>
          </cell>
          <cell r="S362">
            <v>1100</v>
          </cell>
          <cell r="T362">
            <v>1390</v>
          </cell>
          <cell r="U362">
            <v>1630</v>
          </cell>
          <cell r="V362">
            <v>1455</v>
          </cell>
          <cell r="W362">
            <v>1465</v>
          </cell>
        </row>
        <row r="363">
          <cell r="A363">
            <v>850</v>
          </cell>
          <cell r="B363">
            <v>1005</v>
          </cell>
          <cell r="C363">
            <v>1005</v>
          </cell>
          <cell r="D363">
            <v>1005</v>
          </cell>
          <cell r="E363">
            <v>1005</v>
          </cell>
          <cell r="F363">
            <v>2030</v>
          </cell>
          <cell r="G363">
            <v>1725</v>
          </cell>
          <cell r="H363">
            <v>2030</v>
          </cell>
          <cell r="I363">
            <v>1850</v>
          </cell>
          <cell r="J363">
            <v>2030</v>
          </cell>
          <cell r="K363">
            <v>1930</v>
          </cell>
          <cell r="L363">
            <v>2030</v>
          </cell>
          <cell r="M363">
            <v>1555</v>
          </cell>
          <cell r="N363">
            <v>1815</v>
          </cell>
          <cell r="O363">
            <v>2030</v>
          </cell>
          <cell r="P363">
            <v>2030</v>
          </cell>
          <cell r="Q363">
            <v>1325</v>
          </cell>
          <cell r="R363">
            <v>1400</v>
          </cell>
          <cell r="S363">
            <v>1075</v>
          </cell>
          <cell r="T363">
            <v>1375</v>
          </cell>
          <cell r="U363">
            <v>1625</v>
          </cell>
          <cell r="V363">
            <v>1425</v>
          </cell>
          <cell r="W363">
            <v>1425</v>
          </cell>
        </row>
        <row r="364">
          <cell r="A364">
            <v>900</v>
          </cell>
          <cell r="B364">
            <v>645</v>
          </cell>
          <cell r="C364">
            <v>645</v>
          </cell>
          <cell r="D364">
            <v>645</v>
          </cell>
          <cell r="E364">
            <v>645</v>
          </cell>
          <cell r="F364">
            <v>1760</v>
          </cell>
          <cell r="G364">
            <v>1660</v>
          </cell>
          <cell r="H364">
            <v>1800</v>
          </cell>
          <cell r="I364">
            <v>1750</v>
          </cell>
          <cell r="J364">
            <v>1760</v>
          </cell>
          <cell r="K364">
            <v>1800</v>
          </cell>
          <cell r="L364">
            <v>1685</v>
          </cell>
          <cell r="M364">
            <v>1400</v>
          </cell>
          <cell r="N364">
            <v>1390</v>
          </cell>
          <cell r="O364">
            <v>1800</v>
          </cell>
          <cell r="P364">
            <v>1800</v>
          </cell>
          <cell r="Q364">
            <v>1300</v>
          </cell>
          <cell r="R364">
            <v>1390</v>
          </cell>
          <cell r="T364">
            <v>1365</v>
          </cell>
          <cell r="U364">
            <v>1615</v>
          </cell>
          <cell r="V364">
            <v>1390</v>
          </cell>
          <cell r="W364">
            <v>1400</v>
          </cell>
        </row>
        <row r="365">
          <cell r="A365">
            <v>950</v>
          </cell>
          <cell r="B365">
            <v>385</v>
          </cell>
          <cell r="C365">
            <v>385</v>
          </cell>
          <cell r="D365">
            <v>385</v>
          </cell>
          <cell r="E365">
            <v>385</v>
          </cell>
          <cell r="F365">
            <v>1055</v>
          </cell>
          <cell r="G365">
            <v>1185</v>
          </cell>
          <cell r="H365">
            <v>1185</v>
          </cell>
          <cell r="I365">
            <v>1195</v>
          </cell>
          <cell r="J365">
            <v>1195</v>
          </cell>
          <cell r="K365">
            <v>1415</v>
          </cell>
          <cell r="L365">
            <v>1055</v>
          </cell>
          <cell r="M365">
            <v>1030</v>
          </cell>
          <cell r="N365">
            <v>1030</v>
          </cell>
          <cell r="O365">
            <v>1415</v>
          </cell>
          <cell r="P365">
            <v>1415</v>
          </cell>
          <cell r="Q365">
            <v>1275</v>
          </cell>
          <cell r="R365">
            <v>1375</v>
          </cell>
          <cell r="T365">
            <v>1365</v>
          </cell>
          <cell r="U365">
            <v>1415</v>
          </cell>
          <cell r="V365">
            <v>1350</v>
          </cell>
          <cell r="W365">
            <v>1365</v>
          </cell>
        </row>
        <row r="366">
          <cell r="A366">
            <v>1000</v>
          </cell>
          <cell r="B366">
            <v>195</v>
          </cell>
          <cell r="C366">
            <v>195</v>
          </cell>
          <cell r="D366">
            <v>195</v>
          </cell>
          <cell r="E366">
            <v>195</v>
          </cell>
          <cell r="F366">
            <v>615</v>
          </cell>
          <cell r="G366">
            <v>760</v>
          </cell>
          <cell r="H366">
            <v>760</v>
          </cell>
          <cell r="I366">
            <v>810</v>
          </cell>
          <cell r="J366">
            <v>810</v>
          </cell>
          <cell r="K366">
            <v>975</v>
          </cell>
          <cell r="L366">
            <v>615</v>
          </cell>
          <cell r="M366">
            <v>745</v>
          </cell>
          <cell r="N366">
            <v>745</v>
          </cell>
          <cell r="O366">
            <v>950</v>
          </cell>
          <cell r="P366">
            <v>1260</v>
          </cell>
          <cell r="Q366">
            <v>1220</v>
          </cell>
          <cell r="R366">
            <v>1260</v>
          </cell>
          <cell r="T366">
            <v>1260</v>
          </cell>
          <cell r="U366">
            <v>1260</v>
          </cell>
          <cell r="V366">
            <v>1260</v>
          </cell>
          <cell r="W366">
            <v>1260</v>
          </cell>
        </row>
        <row r="367">
          <cell r="A367">
            <v>1050</v>
          </cell>
          <cell r="G367">
            <v>580</v>
          </cell>
          <cell r="H367">
            <v>590</v>
          </cell>
          <cell r="I367">
            <v>540</v>
          </cell>
          <cell r="J367">
            <v>540</v>
          </cell>
          <cell r="K367">
            <v>655</v>
          </cell>
          <cell r="L367">
            <v>615</v>
          </cell>
          <cell r="M367">
            <v>540</v>
          </cell>
          <cell r="N367">
            <v>540</v>
          </cell>
          <cell r="O367">
            <v>645</v>
          </cell>
          <cell r="P367">
            <v>1260</v>
          </cell>
          <cell r="Q367">
            <v>1155</v>
          </cell>
          <cell r="R367">
            <v>1260</v>
          </cell>
          <cell r="T367">
            <v>1220</v>
          </cell>
          <cell r="U367">
            <v>1260</v>
          </cell>
          <cell r="V367">
            <v>1095</v>
          </cell>
          <cell r="W367">
            <v>1260</v>
          </cell>
        </row>
        <row r="368">
          <cell r="A368">
            <v>1100</v>
          </cell>
          <cell r="G368">
            <v>360</v>
          </cell>
          <cell r="I368">
            <v>360</v>
          </cell>
          <cell r="J368">
            <v>360</v>
          </cell>
          <cell r="K368">
            <v>410</v>
          </cell>
          <cell r="L368">
            <v>410</v>
          </cell>
          <cell r="M368">
            <v>375</v>
          </cell>
          <cell r="N368">
            <v>375</v>
          </cell>
          <cell r="O368">
            <v>425</v>
          </cell>
          <cell r="P368">
            <v>1130</v>
          </cell>
          <cell r="Q368">
            <v>965</v>
          </cell>
          <cell r="R368">
            <v>1145</v>
          </cell>
          <cell r="T368">
            <v>1060</v>
          </cell>
          <cell r="U368">
            <v>1210</v>
          </cell>
          <cell r="V368">
            <v>835</v>
          </cell>
          <cell r="W368">
            <v>975</v>
          </cell>
        </row>
        <row r="369">
          <cell r="A369">
            <v>1150</v>
          </cell>
          <cell r="G369">
            <v>230</v>
          </cell>
          <cell r="I369">
            <v>230</v>
          </cell>
          <cell r="J369">
            <v>230</v>
          </cell>
          <cell r="K369">
            <v>255</v>
          </cell>
          <cell r="L369">
            <v>310</v>
          </cell>
          <cell r="M369">
            <v>230</v>
          </cell>
          <cell r="N369">
            <v>230</v>
          </cell>
          <cell r="O369">
            <v>285</v>
          </cell>
          <cell r="P369">
            <v>835</v>
          </cell>
          <cell r="Q369">
            <v>735</v>
          </cell>
          <cell r="R369">
            <v>885</v>
          </cell>
          <cell r="T369">
            <v>885</v>
          </cell>
          <cell r="U369">
            <v>1030</v>
          </cell>
          <cell r="V369">
            <v>645</v>
          </cell>
          <cell r="W369">
            <v>705</v>
          </cell>
        </row>
        <row r="370">
          <cell r="A370">
            <v>1200</v>
          </cell>
          <cell r="G370">
            <v>140</v>
          </cell>
          <cell r="I370">
            <v>140</v>
          </cell>
          <cell r="J370">
            <v>140</v>
          </cell>
          <cell r="K370">
            <v>155</v>
          </cell>
          <cell r="L370">
            <v>165</v>
          </cell>
          <cell r="M370">
            <v>130</v>
          </cell>
          <cell r="N370">
            <v>130</v>
          </cell>
          <cell r="O370">
            <v>195</v>
          </cell>
          <cell r="P370">
            <v>540</v>
          </cell>
          <cell r="Q370">
            <v>580</v>
          </cell>
          <cell r="R370">
            <v>695</v>
          </cell>
          <cell r="T370">
            <v>695</v>
          </cell>
          <cell r="U370">
            <v>645</v>
          </cell>
          <cell r="V370">
            <v>490</v>
          </cell>
          <cell r="W370">
            <v>515</v>
          </cell>
        </row>
        <row r="371">
          <cell r="A371">
            <v>1250</v>
          </cell>
          <cell r="Q371">
            <v>425</v>
          </cell>
          <cell r="R371">
            <v>555</v>
          </cell>
          <cell r="T371">
            <v>525</v>
          </cell>
          <cell r="U371">
            <v>465</v>
          </cell>
          <cell r="V371">
            <v>375</v>
          </cell>
          <cell r="W371">
            <v>385</v>
          </cell>
        </row>
        <row r="372">
          <cell r="A372">
            <v>1300</v>
          </cell>
          <cell r="Q372">
            <v>320</v>
          </cell>
          <cell r="R372">
            <v>435</v>
          </cell>
          <cell r="T372">
            <v>410</v>
          </cell>
          <cell r="U372">
            <v>345</v>
          </cell>
          <cell r="V372">
            <v>295</v>
          </cell>
          <cell r="W372">
            <v>285</v>
          </cell>
        </row>
        <row r="373">
          <cell r="A373">
            <v>1350</v>
          </cell>
          <cell r="Q373">
            <v>230</v>
          </cell>
          <cell r="R373">
            <v>360</v>
          </cell>
          <cell r="T373">
            <v>320</v>
          </cell>
          <cell r="U373">
            <v>255</v>
          </cell>
          <cell r="V373">
            <v>220</v>
          </cell>
          <cell r="W373">
            <v>220</v>
          </cell>
        </row>
        <row r="374">
          <cell r="A374">
            <v>1400</v>
          </cell>
          <cell r="Q374">
            <v>180</v>
          </cell>
          <cell r="R374">
            <v>285</v>
          </cell>
          <cell r="T374">
            <v>245</v>
          </cell>
          <cell r="U374">
            <v>205</v>
          </cell>
          <cell r="V374">
            <v>170</v>
          </cell>
          <cell r="W374">
            <v>165</v>
          </cell>
        </row>
        <row r="375">
          <cell r="A375">
            <v>1450</v>
          </cell>
          <cell r="Q375">
            <v>130</v>
          </cell>
          <cell r="R375">
            <v>220</v>
          </cell>
          <cell r="T375">
            <v>195</v>
          </cell>
          <cell r="U375">
            <v>155</v>
          </cell>
          <cell r="V375">
            <v>115</v>
          </cell>
          <cell r="W375">
            <v>125</v>
          </cell>
        </row>
        <row r="376">
          <cell r="A376">
            <v>1500</v>
          </cell>
          <cell r="Q376">
            <v>105</v>
          </cell>
          <cell r="R376">
            <v>155</v>
          </cell>
          <cell r="T376">
            <v>140</v>
          </cell>
          <cell r="U376">
            <v>130</v>
          </cell>
          <cell r="V376">
            <v>90</v>
          </cell>
          <cell r="W376">
            <v>95</v>
          </cell>
        </row>
        <row r="381">
          <cell r="A381">
            <v>-20</v>
          </cell>
          <cell r="B381">
            <v>3750</v>
          </cell>
          <cell r="C381">
            <v>3750</v>
          </cell>
          <cell r="D381">
            <v>3470</v>
          </cell>
          <cell r="E381">
            <v>3215</v>
          </cell>
          <cell r="F381">
            <v>3470</v>
          </cell>
          <cell r="G381">
            <v>2955</v>
          </cell>
          <cell r="H381">
            <v>3750</v>
          </cell>
          <cell r="I381">
            <v>3215</v>
          </cell>
          <cell r="J381">
            <v>3750</v>
          </cell>
          <cell r="K381">
            <v>3750</v>
          </cell>
          <cell r="L381">
            <v>3750</v>
          </cell>
          <cell r="M381">
            <v>3215</v>
          </cell>
          <cell r="N381">
            <v>3750</v>
          </cell>
          <cell r="O381">
            <v>3750</v>
          </cell>
          <cell r="P381">
            <v>3750</v>
          </cell>
          <cell r="Q381">
            <v>3750</v>
          </cell>
          <cell r="R381">
            <v>3750</v>
          </cell>
          <cell r="S381">
            <v>3345</v>
          </cell>
          <cell r="T381">
            <v>3750</v>
          </cell>
          <cell r="U381">
            <v>3750</v>
          </cell>
          <cell r="V381">
            <v>3470</v>
          </cell>
          <cell r="W381">
            <v>3495</v>
          </cell>
        </row>
        <row r="382">
          <cell r="A382">
            <v>100</v>
          </cell>
          <cell r="B382">
            <v>3750</v>
          </cell>
          <cell r="C382">
            <v>3750</v>
          </cell>
          <cell r="D382">
            <v>3470</v>
          </cell>
          <cell r="E382">
            <v>3215</v>
          </cell>
          <cell r="F382">
            <v>3470</v>
          </cell>
          <cell r="G382">
            <v>2955</v>
          </cell>
          <cell r="H382">
            <v>3750</v>
          </cell>
          <cell r="I382">
            <v>3215</v>
          </cell>
          <cell r="J382">
            <v>3750</v>
          </cell>
          <cell r="K382">
            <v>3750</v>
          </cell>
          <cell r="L382">
            <v>3750</v>
          </cell>
          <cell r="M382">
            <v>3215</v>
          </cell>
          <cell r="N382">
            <v>3750</v>
          </cell>
          <cell r="O382">
            <v>3750</v>
          </cell>
          <cell r="P382">
            <v>3750</v>
          </cell>
          <cell r="Q382">
            <v>3750</v>
          </cell>
          <cell r="R382">
            <v>3750</v>
          </cell>
          <cell r="S382">
            <v>3345</v>
          </cell>
          <cell r="T382">
            <v>3750</v>
          </cell>
          <cell r="U382">
            <v>3750</v>
          </cell>
          <cell r="V382">
            <v>3470</v>
          </cell>
          <cell r="W382">
            <v>3495</v>
          </cell>
        </row>
        <row r="383">
          <cell r="A383">
            <v>200</v>
          </cell>
          <cell r="B383">
            <v>3750</v>
          </cell>
          <cell r="C383">
            <v>3750</v>
          </cell>
          <cell r="D383">
            <v>3470</v>
          </cell>
          <cell r="E383">
            <v>3215</v>
          </cell>
          <cell r="F383">
            <v>3470</v>
          </cell>
          <cell r="G383">
            <v>2955</v>
          </cell>
          <cell r="H383">
            <v>3750</v>
          </cell>
          <cell r="I383">
            <v>3215</v>
          </cell>
          <cell r="J383">
            <v>3750</v>
          </cell>
          <cell r="K383">
            <v>3750</v>
          </cell>
          <cell r="L383">
            <v>3750</v>
          </cell>
          <cell r="M383">
            <v>3215</v>
          </cell>
          <cell r="N383">
            <v>3750</v>
          </cell>
          <cell r="O383">
            <v>3750</v>
          </cell>
          <cell r="P383">
            <v>3750</v>
          </cell>
          <cell r="Q383">
            <v>3345</v>
          </cell>
          <cell r="R383">
            <v>3450</v>
          </cell>
          <cell r="S383">
            <v>2825</v>
          </cell>
          <cell r="T383">
            <v>3405</v>
          </cell>
          <cell r="U383">
            <v>3580</v>
          </cell>
          <cell r="V383">
            <v>3195</v>
          </cell>
          <cell r="W383">
            <v>3195</v>
          </cell>
        </row>
        <row r="384">
          <cell r="A384">
            <v>300</v>
          </cell>
          <cell r="B384">
            <v>3750</v>
          </cell>
          <cell r="C384">
            <v>3750</v>
          </cell>
          <cell r="D384">
            <v>3470</v>
          </cell>
          <cell r="E384">
            <v>3215</v>
          </cell>
          <cell r="F384">
            <v>3470</v>
          </cell>
          <cell r="G384">
            <v>2955</v>
          </cell>
          <cell r="H384">
            <v>3750</v>
          </cell>
          <cell r="I384">
            <v>3215</v>
          </cell>
          <cell r="J384">
            <v>3750</v>
          </cell>
          <cell r="K384">
            <v>3705</v>
          </cell>
          <cell r="L384">
            <v>3750</v>
          </cell>
          <cell r="M384">
            <v>3105</v>
          </cell>
          <cell r="N384">
            <v>3645</v>
          </cell>
          <cell r="O384">
            <v>3750</v>
          </cell>
          <cell r="P384">
            <v>3750</v>
          </cell>
          <cell r="Q384">
            <v>3000</v>
          </cell>
          <cell r="R384">
            <v>3120</v>
          </cell>
          <cell r="S384">
            <v>2530</v>
          </cell>
          <cell r="T384">
            <v>3045</v>
          </cell>
          <cell r="U384">
            <v>3280</v>
          </cell>
          <cell r="V384">
            <v>3045</v>
          </cell>
          <cell r="W384">
            <v>3045</v>
          </cell>
        </row>
        <row r="385">
          <cell r="A385">
            <v>400</v>
          </cell>
          <cell r="B385">
            <v>3750</v>
          </cell>
          <cell r="C385">
            <v>3750</v>
          </cell>
          <cell r="D385">
            <v>3470</v>
          </cell>
          <cell r="E385">
            <v>3215</v>
          </cell>
          <cell r="F385">
            <v>3470</v>
          </cell>
          <cell r="G385">
            <v>2955</v>
          </cell>
          <cell r="H385">
            <v>3750</v>
          </cell>
          <cell r="I385">
            <v>3215</v>
          </cell>
          <cell r="J385">
            <v>3750</v>
          </cell>
          <cell r="K385">
            <v>3620</v>
          </cell>
          <cell r="L385">
            <v>3730</v>
          </cell>
          <cell r="M385">
            <v>3085</v>
          </cell>
          <cell r="N385">
            <v>3600</v>
          </cell>
          <cell r="O385">
            <v>3750</v>
          </cell>
          <cell r="P385">
            <v>3750</v>
          </cell>
          <cell r="Q385">
            <v>2765</v>
          </cell>
          <cell r="R385">
            <v>2850</v>
          </cell>
          <cell r="S385">
            <v>2305</v>
          </cell>
          <cell r="T385">
            <v>2765</v>
          </cell>
          <cell r="U385">
            <v>3085</v>
          </cell>
          <cell r="V385">
            <v>2935</v>
          </cell>
          <cell r="W385">
            <v>2955</v>
          </cell>
        </row>
        <row r="386">
          <cell r="A386">
            <v>500</v>
          </cell>
          <cell r="B386">
            <v>3750</v>
          </cell>
          <cell r="C386">
            <v>3750</v>
          </cell>
          <cell r="D386">
            <v>3470</v>
          </cell>
          <cell r="E386">
            <v>3215</v>
          </cell>
          <cell r="F386">
            <v>3470</v>
          </cell>
          <cell r="G386">
            <v>2955</v>
          </cell>
          <cell r="H386">
            <v>3750</v>
          </cell>
          <cell r="I386">
            <v>3215</v>
          </cell>
          <cell r="J386">
            <v>3750</v>
          </cell>
          <cell r="K386">
            <v>3600</v>
          </cell>
          <cell r="L386">
            <v>3730</v>
          </cell>
          <cell r="M386">
            <v>3085</v>
          </cell>
          <cell r="N386">
            <v>3600</v>
          </cell>
          <cell r="O386">
            <v>3750</v>
          </cell>
          <cell r="P386">
            <v>3750</v>
          </cell>
          <cell r="Q386">
            <v>2595</v>
          </cell>
          <cell r="R386">
            <v>2655</v>
          </cell>
          <cell r="S386">
            <v>2130</v>
          </cell>
          <cell r="T386">
            <v>2570</v>
          </cell>
          <cell r="U386">
            <v>2980</v>
          </cell>
          <cell r="V386">
            <v>2810</v>
          </cell>
          <cell r="W386">
            <v>2825</v>
          </cell>
        </row>
        <row r="387">
          <cell r="A387">
            <v>600</v>
          </cell>
          <cell r="B387">
            <v>3565</v>
          </cell>
          <cell r="C387">
            <v>3750</v>
          </cell>
          <cell r="D387">
            <v>3470</v>
          </cell>
          <cell r="E387">
            <v>2975</v>
          </cell>
          <cell r="F387">
            <v>3470</v>
          </cell>
          <cell r="G387">
            <v>2955</v>
          </cell>
          <cell r="H387">
            <v>3750</v>
          </cell>
          <cell r="I387">
            <v>3215</v>
          </cell>
          <cell r="J387">
            <v>3750</v>
          </cell>
          <cell r="K387">
            <v>3600</v>
          </cell>
          <cell r="L387">
            <v>3730</v>
          </cell>
          <cell r="M387">
            <v>3045</v>
          </cell>
          <cell r="N387">
            <v>3535</v>
          </cell>
          <cell r="O387">
            <v>3750</v>
          </cell>
          <cell r="P387">
            <v>3750</v>
          </cell>
          <cell r="Q387">
            <v>2440</v>
          </cell>
          <cell r="R387">
            <v>2520</v>
          </cell>
          <cell r="S387">
            <v>2010</v>
          </cell>
          <cell r="T387">
            <v>2445</v>
          </cell>
          <cell r="U387">
            <v>2865</v>
          </cell>
          <cell r="V387">
            <v>2665</v>
          </cell>
          <cell r="W387">
            <v>2680</v>
          </cell>
        </row>
        <row r="388">
          <cell r="A388">
            <v>650</v>
          </cell>
          <cell r="B388">
            <v>3495</v>
          </cell>
          <cell r="C388">
            <v>3750</v>
          </cell>
          <cell r="D388">
            <v>3400</v>
          </cell>
          <cell r="E388">
            <v>2920</v>
          </cell>
          <cell r="F388">
            <v>3470</v>
          </cell>
          <cell r="G388">
            <v>2955</v>
          </cell>
          <cell r="H388">
            <v>3750</v>
          </cell>
          <cell r="I388">
            <v>3215</v>
          </cell>
          <cell r="J388">
            <v>3750</v>
          </cell>
          <cell r="K388">
            <v>3580</v>
          </cell>
          <cell r="L388">
            <v>3685</v>
          </cell>
          <cell r="M388">
            <v>2980</v>
          </cell>
          <cell r="N388">
            <v>3495</v>
          </cell>
          <cell r="O388">
            <v>3750</v>
          </cell>
          <cell r="P388">
            <v>3750</v>
          </cell>
          <cell r="Q388">
            <v>2395</v>
          </cell>
          <cell r="R388">
            <v>2465</v>
          </cell>
          <cell r="S388">
            <v>1950</v>
          </cell>
          <cell r="T388">
            <v>2400</v>
          </cell>
          <cell r="U388">
            <v>2815</v>
          </cell>
          <cell r="V388">
            <v>2600</v>
          </cell>
          <cell r="W388">
            <v>2610</v>
          </cell>
        </row>
        <row r="389">
          <cell r="A389">
            <v>700</v>
          </cell>
          <cell r="B389">
            <v>3470</v>
          </cell>
          <cell r="C389">
            <v>3560</v>
          </cell>
          <cell r="D389">
            <v>3320</v>
          </cell>
          <cell r="E389">
            <v>2895</v>
          </cell>
          <cell r="F389">
            <v>3470</v>
          </cell>
          <cell r="G389">
            <v>2955</v>
          </cell>
          <cell r="H389">
            <v>3665</v>
          </cell>
          <cell r="I389">
            <v>3215</v>
          </cell>
          <cell r="J389">
            <v>3665</v>
          </cell>
          <cell r="K389">
            <v>3555</v>
          </cell>
          <cell r="L389">
            <v>3645</v>
          </cell>
          <cell r="M389">
            <v>2935</v>
          </cell>
          <cell r="N389">
            <v>3430</v>
          </cell>
          <cell r="O389">
            <v>3665</v>
          </cell>
          <cell r="P389">
            <v>3665</v>
          </cell>
          <cell r="Q389">
            <v>2355</v>
          </cell>
          <cell r="R389">
            <v>2420</v>
          </cell>
          <cell r="S389">
            <v>1910</v>
          </cell>
          <cell r="T389">
            <v>2355</v>
          </cell>
          <cell r="U389">
            <v>2760</v>
          </cell>
          <cell r="V389">
            <v>2530</v>
          </cell>
          <cell r="W389">
            <v>2545</v>
          </cell>
        </row>
        <row r="390">
          <cell r="A390">
            <v>750</v>
          </cell>
          <cell r="B390">
            <v>3150</v>
          </cell>
          <cell r="C390">
            <v>3150</v>
          </cell>
          <cell r="D390">
            <v>2960</v>
          </cell>
          <cell r="E390">
            <v>2765</v>
          </cell>
          <cell r="F390">
            <v>3470</v>
          </cell>
          <cell r="G390">
            <v>2955</v>
          </cell>
          <cell r="H390">
            <v>3645</v>
          </cell>
          <cell r="I390">
            <v>3215</v>
          </cell>
          <cell r="J390">
            <v>3645</v>
          </cell>
          <cell r="K390">
            <v>3450</v>
          </cell>
          <cell r="L390">
            <v>3645</v>
          </cell>
          <cell r="M390">
            <v>2830</v>
          </cell>
          <cell r="N390">
            <v>3300</v>
          </cell>
          <cell r="O390">
            <v>3645</v>
          </cell>
          <cell r="P390">
            <v>3645</v>
          </cell>
          <cell r="Q390">
            <v>2315</v>
          </cell>
          <cell r="R390">
            <v>2380</v>
          </cell>
          <cell r="S390">
            <v>1865</v>
          </cell>
          <cell r="T390">
            <v>2335</v>
          </cell>
          <cell r="U390">
            <v>2745</v>
          </cell>
          <cell r="V390">
            <v>2490</v>
          </cell>
          <cell r="W390">
            <v>2505</v>
          </cell>
        </row>
        <row r="391">
          <cell r="A391">
            <v>800</v>
          </cell>
          <cell r="B391">
            <v>2570</v>
          </cell>
          <cell r="C391">
            <v>2570</v>
          </cell>
          <cell r="D391">
            <v>2445</v>
          </cell>
          <cell r="E391">
            <v>2315</v>
          </cell>
          <cell r="F391">
            <v>3470</v>
          </cell>
          <cell r="G391">
            <v>2955</v>
          </cell>
          <cell r="H391">
            <v>3600</v>
          </cell>
          <cell r="I391">
            <v>3215</v>
          </cell>
          <cell r="J391">
            <v>3600</v>
          </cell>
          <cell r="K391">
            <v>3365</v>
          </cell>
          <cell r="L391">
            <v>3600</v>
          </cell>
          <cell r="M391">
            <v>2745</v>
          </cell>
          <cell r="N391">
            <v>3195</v>
          </cell>
          <cell r="O391">
            <v>3600</v>
          </cell>
          <cell r="P391">
            <v>3600</v>
          </cell>
          <cell r="Q391">
            <v>2250</v>
          </cell>
          <cell r="R391">
            <v>2355</v>
          </cell>
          <cell r="S391">
            <v>1835</v>
          </cell>
          <cell r="T391">
            <v>2315</v>
          </cell>
          <cell r="U391">
            <v>2720</v>
          </cell>
          <cell r="V391">
            <v>2420</v>
          </cell>
          <cell r="W391">
            <v>2440</v>
          </cell>
        </row>
        <row r="392">
          <cell r="A392">
            <v>850</v>
          </cell>
          <cell r="B392">
            <v>1670</v>
          </cell>
          <cell r="C392">
            <v>1670</v>
          </cell>
          <cell r="D392">
            <v>1670</v>
          </cell>
          <cell r="E392">
            <v>1670</v>
          </cell>
          <cell r="F392">
            <v>3338</v>
          </cell>
          <cell r="G392">
            <v>2870</v>
          </cell>
          <cell r="H392">
            <v>3385</v>
          </cell>
          <cell r="I392">
            <v>3085</v>
          </cell>
          <cell r="J392">
            <v>3385</v>
          </cell>
          <cell r="K392">
            <v>3215</v>
          </cell>
          <cell r="L392">
            <v>3385</v>
          </cell>
          <cell r="M392">
            <v>2595</v>
          </cell>
          <cell r="N392">
            <v>3020</v>
          </cell>
          <cell r="O392">
            <v>3385</v>
          </cell>
          <cell r="P392">
            <v>3385</v>
          </cell>
          <cell r="Q392">
            <v>2205</v>
          </cell>
          <cell r="R392">
            <v>2330</v>
          </cell>
          <cell r="S392">
            <v>1795</v>
          </cell>
          <cell r="T392">
            <v>2295</v>
          </cell>
          <cell r="U392">
            <v>2705</v>
          </cell>
          <cell r="V392">
            <v>2370</v>
          </cell>
          <cell r="W392">
            <v>2380</v>
          </cell>
        </row>
        <row r="393">
          <cell r="A393">
            <v>900</v>
          </cell>
          <cell r="B393">
            <v>1070</v>
          </cell>
          <cell r="C393">
            <v>1070</v>
          </cell>
          <cell r="D393">
            <v>1070</v>
          </cell>
          <cell r="E393">
            <v>1070</v>
          </cell>
          <cell r="F393">
            <v>2935</v>
          </cell>
          <cell r="G393">
            <v>2765</v>
          </cell>
          <cell r="H393">
            <v>3000</v>
          </cell>
          <cell r="I393">
            <v>2915</v>
          </cell>
          <cell r="J393">
            <v>2935</v>
          </cell>
          <cell r="K393">
            <v>3000</v>
          </cell>
          <cell r="L393">
            <v>2805</v>
          </cell>
          <cell r="M393">
            <v>2335</v>
          </cell>
          <cell r="N393">
            <v>2315</v>
          </cell>
          <cell r="O393">
            <v>3000</v>
          </cell>
          <cell r="P393">
            <v>3000</v>
          </cell>
          <cell r="Q393">
            <v>2165</v>
          </cell>
          <cell r="R393">
            <v>2315</v>
          </cell>
          <cell r="T393">
            <v>2270</v>
          </cell>
          <cell r="U393">
            <v>2690</v>
          </cell>
          <cell r="V393">
            <v>2315</v>
          </cell>
          <cell r="W393">
            <v>2330</v>
          </cell>
        </row>
        <row r="394">
          <cell r="A394">
            <v>950</v>
          </cell>
          <cell r="B394">
            <v>645</v>
          </cell>
          <cell r="C394">
            <v>645</v>
          </cell>
          <cell r="D394">
            <v>645</v>
          </cell>
          <cell r="E394">
            <v>645</v>
          </cell>
          <cell r="F394">
            <v>1755</v>
          </cell>
          <cell r="G394">
            <v>1970</v>
          </cell>
          <cell r="H394">
            <v>1970</v>
          </cell>
          <cell r="I394">
            <v>1995</v>
          </cell>
          <cell r="J394">
            <v>1995</v>
          </cell>
          <cell r="K394">
            <v>2355</v>
          </cell>
          <cell r="L394">
            <v>1755</v>
          </cell>
          <cell r="M394">
            <v>1715</v>
          </cell>
          <cell r="N394">
            <v>1715</v>
          </cell>
          <cell r="O394">
            <v>2355</v>
          </cell>
          <cell r="P394">
            <v>2360</v>
          </cell>
          <cell r="Q394">
            <v>2120</v>
          </cell>
          <cell r="R394">
            <v>2290</v>
          </cell>
          <cell r="T394">
            <v>2270</v>
          </cell>
          <cell r="U394">
            <v>2630</v>
          </cell>
          <cell r="V394">
            <v>2250</v>
          </cell>
          <cell r="W394">
            <v>2270</v>
          </cell>
        </row>
        <row r="395">
          <cell r="A395">
            <v>1000</v>
          </cell>
          <cell r="B395">
            <v>320</v>
          </cell>
          <cell r="C395">
            <v>320</v>
          </cell>
          <cell r="D395">
            <v>320</v>
          </cell>
          <cell r="E395">
            <v>320</v>
          </cell>
          <cell r="F395">
            <v>1030</v>
          </cell>
          <cell r="G395">
            <v>1265</v>
          </cell>
          <cell r="H395">
            <v>1265</v>
          </cell>
          <cell r="I395">
            <v>1350</v>
          </cell>
          <cell r="J395">
            <v>1350</v>
          </cell>
          <cell r="K395">
            <v>1630</v>
          </cell>
          <cell r="L395">
            <v>1030</v>
          </cell>
          <cell r="M395">
            <v>1245</v>
          </cell>
          <cell r="N395">
            <v>1245</v>
          </cell>
          <cell r="O395">
            <v>1585</v>
          </cell>
          <cell r="P395">
            <v>2105</v>
          </cell>
          <cell r="Q395">
            <v>2035</v>
          </cell>
          <cell r="R395">
            <v>2105</v>
          </cell>
          <cell r="T395">
            <v>2105</v>
          </cell>
          <cell r="U395">
            <v>2105</v>
          </cell>
          <cell r="V395">
            <v>2100</v>
          </cell>
          <cell r="W395">
            <v>2105</v>
          </cell>
        </row>
        <row r="396">
          <cell r="A396">
            <v>1050</v>
          </cell>
          <cell r="G396">
            <v>965</v>
          </cell>
          <cell r="H396">
            <v>985</v>
          </cell>
          <cell r="I396">
            <v>900</v>
          </cell>
          <cell r="J396">
            <v>900</v>
          </cell>
          <cell r="K396">
            <v>1095</v>
          </cell>
          <cell r="L396">
            <v>1030</v>
          </cell>
          <cell r="M396">
            <v>900</v>
          </cell>
          <cell r="N396">
            <v>900</v>
          </cell>
          <cell r="O396">
            <v>1070</v>
          </cell>
          <cell r="P396">
            <v>2105</v>
          </cell>
          <cell r="Q396">
            <v>1930</v>
          </cell>
          <cell r="R396">
            <v>2105</v>
          </cell>
          <cell r="T396">
            <v>2035</v>
          </cell>
          <cell r="U396">
            <v>2105</v>
          </cell>
          <cell r="V396">
            <v>1820</v>
          </cell>
          <cell r="W396">
            <v>2100</v>
          </cell>
        </row>
        <row r="397">
          <cell r="A397">
            <v>1100</v>
          </cell>
          <cell r="G397">
            <v>600</v>
          </cell>
          <cell r="I397">
            <v>600</v>
          </cell>
          <cell r="J397">
            <v>600</v>
          </cell>
          <cell r="K397">
            <v>685</v>
          </cell>
          <cell r="L397">
            <v>685</v>
          </cell>
          <cell r="M397">
            <v>620</v>
          </cell>
          <cell r="N397">
            <v>620</v>
          </cell>
          <cell r="O397">
            <v>710</v>
          </cell>
          <cell r="P397">
            <v>1885</v>
          </cell>
          <cell r="Q397">
            <v>1605</v>
          </cell>
          <cell r="R397">
            <v>1905</v>
          </cell>
          <cell r="T397">
            <v>1770</v>
          </cell>
          <cell r="U397">
            <v>2015</v>
          </cell>
          <cell r="V397">
            <v>1395</v>
          </cell>
          <cell r="W397">
            <v>1630</v>
          </cell>
        </row>
        <row r="398">
          <cell r="A398">
            <v>1150</v>
          </cell>
          <cell r="G398">
            <v>385</v>
          </cell>
          <cell r="I398">
            <v>385</v>
          </cell>
          <cell r="J398">
            <v>385</v>
          </cell>
          <cell r="K398">
            <v>430</v>
          </cell>
          <cell r="L398">
            <v>515</v>
          </cell>
          <cell r="M398">
            <v>385</v>
          </cell>
          <cell r="N398">
            <v>385</v>
          </cell>
          <cell r="O398">
            <v>470</v>
          </cell>
          <cell r="P398">
            <v>1395</v>
          </cell>
          <cell r="Q398">
            <v>1245</v>
          </cell>
          <cell r="R398">
            <v>1480</v>
          </cell>
          <cell r="T398">
            <v>1480</v>
          </cell>
          <cell r="U398">
            <v>1715</v>
          </cell>
          <cell r="V398">
            <v>1070</v>
          </cell>
          <cell r="W398">
            <v>1180</v>
          </cell>
        </row>
        <row r="399">
          <cell r="A399">
            <v>1200</v>
          </cell>
          <cell r="G399">
            <v>235</v>
          </cell>
          <cell r="I399">
            <v>235</v>
          </cell>
          <cell r="J399">
            <v>235</v>
          </cell>
          <cell r="K399">
            <v>255</v>
          </cell>
          <cell r="L399">
            <v>280</v>
          </cell>
          <cell r="M399">
            <v>215</v>
          </cell>
          <cell r="N399">
            <v>215</v>
          </cell>
          <cell r="O399">
            <v>320</v>
          </cell>
          <cell r="P399">
            <v>900</v>
          </cell>
          <cell r="Q399">
            <v>965</v>
          </cell>
          <cell r="R399">
            <v>1155</v>
          </cell>
          <cell r="T399">
            <v>1155</v>
          </cell>
          <cell r="U399">
            <v>1070</v>
          </cell>
          <cell r="V399">
            <v>815</v>
          </cell>
          <cell r="W399">
            <v>855</v>
          </cell>
        </row>
        <row r="400">
          <cell r="A400">
            <v>1250</v>
          </cell>
          <cell r="Q400">
            <v>705</v>
          </cell>
          <cell r="R400">
            <v>920</v>
          </cell>
          <cell r="T400">
            <v>880</v>
          </cell>
          <cell r="U400">
            <v>770</v>
          </cell>
          <cell r="V400">
            <v>620</v>
          </cell>
          <cell r="W400">
            <v>645</v>
          </cell>
        </row>
        <row r="401">
          <cell r="A401">
            <v>1300</v>
          </cell>
          <cell r="Q401">
            <v>535</v>
          </cell>
          <cell r="R401">
            <v>730</v>
          </cell>
          <cell r="T401">
            <v>685</v>
          </cell>
          <cell r="U401">
            <v>580</v>
          </cell>
          <cell r="V401">
            <v>495</v>
          </cell>
          <cell r="W401">
            <v>470</v>
          </cell>
        </row>
        <row r="402">
          <cell r="A402">
            <v>1350</v>
          </cell>
          <cell r="Q402">
            <v>385</v>
          </cell>
          <cell r="R402">
            <v>600</v>
          </cell>
          <cell r="T402">
            <v>535</v>
          </cell>
          <cell r="U402">
            <v>430</v>
          </cell>
          <cell r="V402">
            <v>365</v>
          </cell>
          <cell r="W402">
            <v>365</v>
          </cell>
        </row>
        <row r="403">
          <cell r="A403">
            <v>1400</v>
          </cell>
          <cell r="Q403">
            <v>300</v>
          </cell>
          <cell r="R403">
            <v>470</v>
          </cell>
          <cell r="T403">
            <v>405</v>
          </cell>
          <cell r="U403">
            <v>345</v>
          </cell>
          <cell r="V403">
            <v>280</v>
          </cell>
          <cell r="W403">
            <v>280</v>
          </cell>
        </row>
        <row r="404">
          <cell r="A404">
            <v>1450</v>
          </cell>
          <cell r="Q404">
            <v>215</v>
          </cell>
          <cell r="R404">
            <v>365</v>
          </cell>
          <cell r="T404">
            <v>320</v>
          </cell>
          <cell r="U404">
            <v>255</v>
          </cell>
          <cell r="V404">
            <v>195</v>
          </cell>
          <cell r="W404">
            <v>210</v>
          </cell>
        </row>
        <row r="405">
          <cell r="A405">
            <v>1500</v>
          </cell>
          <cell r="Q405">
            <v>170</v>
          </cell>
          <cell r="R405">
            <v>260</v>
          </cell>
          <cell r="T405">
            <v>235</v>
          </cell>
          <cell r="U405">
            <v>215</v>
          </cell>
          <cell r="V405">
            <v>150</v>
          </cell>
          <cell r="W405">
            <v>160</v>
          </cell>
        </row>
        <row r="409">
          <cell r="A409">
            <v>-20</v>
          </cell>
          <cell r="B409">
            <v>6250</v>
          </cell>
          <cell r="C409">
            <v>6250</v>
          </cell>
          <cell r="D409">
            <v>5785</v>
          </cell>
          <cell r="E409">
            <v>5360</v>
          </cell>
          <cell r="F409">
            <v>5785</v>
          </cell>
          <cell r="G409">
            <v>4930</v>
          </cell>
          <cell r="H409">
            <v>6250</v>
          </cell>
          <cell r="I409">
            <v>5360</v>
          </cell>
          <cell r="J409">
            <v>6250</v>
          </cell>
          <cell r="K409">
            <v>6250</v>
          </cell>
          <cell r="L409">
            <v>6250</v>
          </cell>
          <cell r="M409">
            <v>5355</v>
          </cell>
          <cell r="N409">
            <v>6250</v>
          </cell>
          <cell r="O409">
            <v>6250</v>
          </cell>
          <cell r="P409">
            <v>6250</v>
          </cell>
          <cell r="Q409">
            <v>6250</v>
          </cell>
          <cell r="R409">
            <v>6250</v>
          </cell>
          <cell r="S409">
            <v>5570</v>
          </cell>
          <cell r="T409">
            <v>6250</v>
          </cell>
          <cell r="U409">
            <v>6250</v>
          </cell>
          <cell r="V409">
            <v>5785</v>
          </cell>
          <cell r="W409">
            <v>5820</v>
          </cell>
        </row>
        <row r="410">
          <cell r="A410">
            <v>100</v>
          </cell>
          <cell r="B410">
            <v>6250</v>
          </cell>
          <cell r="C410">
            <v>6250</v>
          </cell>
          <cell r="D410">
            <v>5785</v>
          </cell>
          <cell r="E410">
            <v>5360</v>
          </cell>
          <cell r="F410">
            <v>5785</v>
          </cell>
          <cell r="G410">
            <v>4930</v>
          </cell>
          <cell r="H410">
            <v>6250</v>
          </cell>
          <cell r="I410">
            <v>5360</v>
          </cell>
          <cell r="J410">
            <v>6250</v>
          </cell>
          <cell r="K410">
            <v>6250</v>
          </cell>
          <cell r="L410">
            <v>6250</v>
          </cell>
          <cell r="M410">
            <v>5355</v>
          </cell>
          <cell r="N410">
            <v>6250</v>
          </cell>
          <cell r="O410">
            <v>6250</v>
          </cell>
          <cell r="P410">
            <v>6250</v>
          </cell>
          <cell r="Q410">
            <v>6250</v>
          </cell>
          <cell r="R410">
            <v>6250</v>
          </cell>
          <cell r="S410">
            <v>5570</v>
          </cell>
          <cell r="T410">
            <v>6250</v>
          </cell>
          <cell r="U410">
            <v>6250</v>
          </cell>
          <cell r="V410">
            <v>5785</v>
          </cell>
          <cell r="W410">
            <v>5820</v>
          </cell>
        </row>
        <row r="411">
          <cell r="A411">
            <v>200</v>
          </cell>
          <cell r="B411">
            <v>6250</v>
          </cell>
          <cell r="C411">
            <v>6250</v>
          </cell>
          <cell r="D411">
            <v>5785</v>
          </cell>
          <cell r="E411">
            <v>5360</v>
          </cell>
          <cell r="F411">
            <v>5785</v>
          </cell>
          <cell r="G411">
            <v>4930</v>
          </cell>
          <cell r="H411">
            <v>6250</v>
          </cell>
          <cell r="I411">
            <v>5360</v>
          </cell>
          <cell r="J411">
            <v>6250</v>
          </cell>
          <cell r="K411">
            <v>6250</v>
          </cell>
          <cell r="L411">
            <v>6250</v>
          </cell>
          <cell r="M411">
            <v>5355</v>
          </cell>
          <cell r="N411">
            <v>6250</v>
          </cell>
          <cell r="O411">
            <v>6250</v>
          </cell>
          <cell r="P411">
            <v>6250</v>
          </cell>
          <cell r="Q411">
            <v>5570</v>
          </cell>
          <cell r="R411">
            <v>5750</v>
          </cell>
          <cell r="S411">
            <v>4710</v>
          </cell>
          <cell r="T411">
            <v>5680</v>
          </cell>
          <cell r="U411">
            <v>5965</v>
          </cell>
          <cell r="V411">
            <v>5320</v>
          </cell>
          <cell r="W411">
            <v>5320</v>
          </cell>
        </row>
        <row r="412">
          <cell r="A412">
            <v>300</v>
          </cell>
          <cell r="B412">
            <v>6250</v>
          </cell>
          <cell r="C412">
            <v>6250</v>
          </cell>
          <cell r="D412">
            <v>5785</v>
          </cell>
          <cell r="E412">
            <v>5360</v>
          </cell>
          <cell r="F412">
            <v>5785</v>
          </cell>
          <cell r="G412">
            <v>4930</v>
          </cell>
          <cell r="H412">
            <v>6250</v>
          </cell>
          <cell r="I412">
            <v>5360</v>
          </cell>
          <cell r="J412">
            <v>6250</v>
          </cell>
          <cell r="K412">
            <v>6180</v>
          </cell>
          <cell r="L412">
            <v>6250</v>
          </cell>
          <cell r="M412">
            <v>5180</v>
          </cell>
          <cell r="N412">
            <v>6070</v>
          </cell>
          <cell r="O412">
            <v>6250</v>
          </cell>
          <cell r="P412">
            <v>6250</v>
          </cell>
          <cell r="Q412">
            <v>5000</v>
          </cell>
          <cell r="R412">
            <v>5200</v>
          </cell>
          <cell r="S412">
            <v>4215</v>
          </cell>
          <cell r="T412">
            <v>5070</v>
          </cell>
          <cell r="U412">
            <v>5465</v>
          </cell>
          <cell r="V412">
            <v>5070</v>
          </cell>
          <cell r="W412">
            <v>5070</v>
          </cell>
        </row>
        <row r="413">
          <cell r="A413">
            <v>400</v>
          </cell>
          <cell r="B413">
            <v>6250</v>
          </cell>
          <cell r="C413">
            <v>6250</v>
          </cell>
          <cell r="D413">
            <v>5785</v>
          </cell>
          <cell r="E413">
            <v>5360</v>
          </cell>
          <cell r="F413">
            <v>5785</v>
          </cell>
          <cell r="G413">
            <v>4930</v>
          </cell>
          <cell r="H413">
            <v>6250</v>
          </cell>
          <cell r="I413">
            <v>5360</v>
          </cell>
          <cell r="J413">
            <v>6250</v>
          </cell>
          <cell r="K413">
            <v>6035</v>
          </cell>
          <cell r="L413">
            <v>6215</v>
          </cell>
          <cell r="M413">
            <v>5145</v>
          </cell>
          <cell r="N413">
            <v>6000</v>
          </cell>
          <cell r="O413">
            <v>6250</v>
          </cell>
          <cell r="P413">
            <v>6250</v>
          </cell>
          <cell r="Q413">
            <v>4605</v>
          </cell>
          <cell r="R413">
            <v>4750</v>
          </cell>
          <cell r="S413">
            <v>3840</v>
          </cell>
          <cell r="T413">
            <v>4605</v>
          </cell>
          <cell r="U413">
            <v>5145</v>
          </cell>
          <cell r="V413">
            <v>4895</v>
          </cell>
          <cell r="W413">
            <v>4930</v>
          </cell>
        </row>
        <row r="414">
          <cell r="A414">
            <v>500</v>
          </cell>
          <cell r="B414">
            <v>6250</v>
          </cell>
          <cell r="C414">
            <v>6250</v>
          </cell>
          <cell r="D414">
            <v>5785</v>
          </cell>
          <cell r="E414">
            <v>5360</v>
          </cell>
          <cell r="F414">
            <v>5785</v>
          </cell>
          <cell r="G414">
            <v>4930</v>
          </cell>
          <cell r="H414">
            <v>6250</v>
          </cell>
          <cell r="I414">
            <v>5360</v>
          </cell>
          <cell r="J414">
            <v>6250</v>
          </cell>
          <cell r="K414">
            <v>6000</v>
          </cell>
          <cell r="L414">
            <v>6215</v>
          </cell>
          <cell r="M414">
            <v>5145</v>
          </cell>
          <cell r="N414">
            <v>6000</v>
          </cell>
          <cell r="O414">
            <v>6250</v>
          </cell>
          <cell r="P414">
            <v>6250</v>
          </cell>
          <cell r="Q414">
            <v>4320</v>
          </cell>
          <cell r="R414">
            <v>4430</v>
          </cell>
          <cell r="S414">
            <v>3550</v>
          </cell>
          <cell r="T414">
            <v>4285</v>
          </cell>
          <cell r="U414">
            <v>4965</v>
          </cell>
          <cell r="V414">
            <v>4680</v>
          </cell>
          <cell r="W414">
            <v>4710</v>
          </cell>
        </row>
        <row r="415">
          <cell r="A415">
            <v>600</v>
          </cell>
          <cell r="B415">
            <v>5940</v>
          </cell>
          <cell r="C415">
            <v>6250</v>
          </cell>
          <cell r="D415">
            <v>5780</v>
          </cell>
          <cell r="E415">
            <v>4955</v>
          </cell>
          <cell r="F415">
            <v>5785</v>
          </cell>
          <cell r="G415">
            <v>4930</v>
          </cell>
          <cell r="H415">
            <v>6250</v>
          </cell>
          <cell r="I415">
            <v>5360</v>
          </cell>
          <cell r="J415">
            <v>6250</v>
          </cell>
          <cell r="K415">
            <v>6000</v>
          </cell>
          <cell r="L415">
            <v>6215</v>
          </cell>
          <cell r="M415">
            <v>5070</v>
          </cell>
          <cell r="N415">
            <v>5895</v>
          </cell>
          <cell r="O415">
            <v>6250</v>
          </cell>
          <cell r="P415">
            <v>6250</v>
          </cell>
          <cell r="Q415">
            <v>4065</v>
          </cell>
          <cell r="R415">
            <v>4195</v>
          </cell>
          <cell r="S415">
            <v>3350</v>
          </cell>
          <cell r="T415">
            <v>4070</v>
          </cell>
          <cell r="U415">
            <v>4775</v>
          </cell>
          <cell r="V415">
            <v>4445</v>
          </cell>
          <cell r="W415">
            <v>4465</v>
          </cell>
        </row>
        <row r="416">
          <cell r="A416">
            <v>650</v>
          </cell>
          <cell r="B416">
            <v>5825</v>
          </cell>
          <cell r="C416">
            <v>6250</v>
          </cell>
          <cell r="D416">
            <v>5670</v>
          </cell>
          <cell r="E416">
            <v>4665</v>
          </cell>
          <cell r="F416">
            <v>5785</v>
          </cell>
          <cell r="G416">
            <v>4930</v>
          </cell>
          <cell r="H416">
            <v>6250</v>
          </cell>
          <cell r="I416">
            <v>5360</v>
          </cell>
          <cell r="J416">
            <v>6250</v>
          </cell>
          <cell r="K416">
            <v>5965</v>
          </cell>
          <cell r="L416">
            <v>6145</v>
          </cell>
          <cell r="M416">
            <v>4965</v>
          </cell>
          <cell r="N416">
            <v>5820</v>
          </cell>
          <cell r="O416">
            <v>6250</v>
          </cell>
          <cell r="P416">
            <v>6250</v>
          </cell>
          <cell r="Q416">
            <v>3995</v>
          </cell>
          <cell r="R416">
            <v>4105</v>
          </cell>
          <cell r="S416">
            <v>3250</v>
          </cell>
          <cell r="T416">
            <v>4000</v>
          </cell>
          <cell r="U416">
            <v>4690</v>
          </cell>
          <cell r="V416">
            <v>4330</v>
          </cell>
          <cell r="W416">
            <v>4355</v>
          </cell>
        </row>
        <row r="417">
          <cell r="A417">
            <v>700</v>
          </cell>
          <cell r="B417">
            <v>5780</v>
          </cell>
          <cell r="C417">
            <v>5930</v>
          </cell>
          <cell r="D417">
            <v>5535</v>
          </cell>
          <cell r="E417">
            <v>4820</v>
          </cell>
          <cell r="F417">
            <v>5785</v>
          </cell>
          <cell r="G417">
            <v>4930</v>
          </cell>
          <cell r="H417">
            <v>6110</v>
          </cell>
          <cell r="I417">
            <v>5360</v>
          </cell>
          <cell r="J417">
            <v>6110</v>
          </cell>
          <cell r="K417">
            <v>5930</v>
          </cell>
          <cell r="L417">
            <v>6070</v>
          </cell>
          <cell r="M417">
            <v>4895</v>
          </cell>
          <cell r="N417">
            <v>5715</v>
          </cell>
          <cell r="O417">
            <v>6110</v>
          </cell>
          <cell r="P417">
            <v>6110</v>
          </cell>
          <cell r="Q417">
            <v>3930</v>
          </cell>
          <cell r="R417">
            <v>4035</v>
          </cell>
          <cell r="S417">
            <v>3180</v>
          </cell>
          <cell r="T417">
            <v>3930</v>
          </cell>
          <cell r="U417">
            <v>4600</v>
          </cell>
          <cell r="V417">
            <v>4215</v>
          </cell>
          <cell r="W417">
            <v>4240</v>
          </cell>
        </row>
        <row r="418">
          <cell r="A418">
            <v>750</v>
          </cell>
          <cell r="B418">
            <v>5250</v>
          </cell>
          <cell r="C418">
            <v>5250</v>
          </cell>
          <cell r="D418">
            <v>4930</v>
          </cell>
          <cell r="E418">
            <v>4610</v>
          </cell>
          <cell r="F418">
            <v>5785</v>
          </cell>
          <cell r="G418">
            <v>4930</v>
          </cell>
          <cell r="H418">
            <v>6070</v>
          </cell>
          <cell r="I418">
            <v>5360</v>
          </cell>
          <cell r="J418">
            <v>6070</v>
          </cell>
          <cell r="K418">
            <v>5750</v>
          </cell>
          <cell r="L418">
            <v>6070</v>
          </cell>
          <cell r="M418">
            <v>4715</v>
          </cell>
          <cell r="N418">
            <v>5500</v>
          </cell>
          <cell r="O418">
            <v>6070</v>
          </cell>
          <cell r="P418">
            <v>6070</v>
          </cell>
          <cell r="Q418">
            <v>3855</v>
          </cell>
          <cell r="R418">
            <v>3965</v>
          </cell>
          <cell r="S418">
            <v>3110</v>
          </cell>
          <cell r="T418">
            <v>3895</v>
          </cell>
          <cell r="U418">
            <v>4570</v>
          </cell>
          <cell r="V418">
            <v>4150</v>
          </cell>
          <cell r="W418">
            <v>4175</v>
          </cell>
        </row>
        <row r="419">
          <cell r="A419">
            <v>800</v>
          </cell>
          <cell r="B419">
            <v>4285</v>
          </cell>
          <cell r="C419">
            <v>4285</v>
          </cell>
          <cell r="D419">
            <v>4070</v>
          </cell>
          <cell r="E419">
            <v>3860</v>
          </cell>
          <cell r="F419">
            <v>5785</v>
          </cell>
          <cell r="G419">
            <v>4930</v>
          </cell>
          <cell r="H419">
            <v>6000</v>
          </cell>
          <cell r="I419">
            <v>5360</v>
          </cell>
          <cell r="J419">
            <v>6000</v>
          </cell>
          <cell r="K419">
            <v>5605</v>
          </cell>
          <cell r="L419">
            <v>6000</v>
          </cell>
          <cell r="M419">
            <v>4570</v>
          </cell>
          <cell r="N419">
            <v>5320</v>
          </cell>
          <cell r="O419">
            <v>6000</v>
          </cell>
          <cell r="P419">
            <v>6000</v>
          </cell>
          <cell r="Q419">
            <v>3750</v>
          </cell>
          <cell r="R419">
            <v>3930</v>
          </cell>
          <cell r="S419">
            <v>3060</v>
          </cell>
          <cell r="T419">
            <v>3855</v>
          </cell>
          <cell r="U419">
            <v>4530</v>
          </cell>
          <cell r="V419">
            <v>4035</v>
          </cell>
          <cell r="W419">
            <v>4065</v>
          </cell>
        </row>
        <row r="420">
          <cell r="A420">
            <v>850</v>
          </cell>
          <cell r="B420">
            <v>2785</v>
          </cell>
          <cell r="C420">
            <v>2785</v>
          </cell>
          <cell r="D420">
            <v>2785</v>
          </cell>
          <cell r="E420">
            <v>2785</v>
          </cell>
          <cell r="F420">
            <v>5645</v>
          </cell>
          <cell r="G420">
            <v>6785</v>
          </cell>
          <cell r="H420">
            <v>5645</v>
          </cell>
          <cell r="I420">
            <v>5145</v>
          </cell>
          <cell r="J420">
            <v>5645</v>
          </cell>
          <cell r="K420">
            <v>5355</v>
          </cell>
          <cell r="L420">
            <v>5645</v>
          </cell>
          <cell r="M420">
            <v>4320</v>
          </cell>
          <cell r="N420">
            <v>5035</v>
          </cell>
          <cell r="O420">
            <v>5645</v>
          </cell>
          <cell r="P420">
            <v>5645</v>
          </cell>
          <cell r="Q420">
            <v>3680</v>
          </cell>
          <cell r="R420">
            <v>3885</v>
          </cell>
          <cell r="S420">
            <v>2990</v>
          </cell>
          <cell r="T420">
            <v>3820</v>
          </cell>
          <cell r="U420">
            <v>4510</v>
          </cell>
          <cell r="V420">
            <v>3950</v>
          </cell>
          <cell r="W420">
            <v>3965</v>
          </cell>
        </row>
        <row r="421">
          <cell r="A421">
            <v>900</v>
          </cell>
          <cell r="B421">
            <v>1785</v>
          </cell>
          <cell r="C421">
            <v>1785</v>
          </cell>
          <cell r="D421">
            <v>1785</v>
          </cell>
          <cell r="E421">
            <v>1785</v>
          </cell>
          <cell r="F421">
            <v>4895</v>
          </cell>
          <cell r="G421">
            <v>4605</v>
          </cell>
          <cell r="H421">
            <v>5000</v>
          </cell>
          <cell r="I421">
            <v>4855</v>
          </cell>
          <cell r="J421">
            <v>4895</v>
          </cell>
          <cell r="K421">
            <v>5000</v>
          </cell>
          <cell r="L421">
            <v>4680</v>
          </cell>
          <cell r="M421">
            <v>3895</v>
          </cell>
          <cell r="N421">
            <v>3855</v>
          </cell>
          <cell r="O421">
            <v>5000</v>
          </cell>
          <cell r="P421">
            <v>5000</v>
          </cell>
          <cell r="Q421">
            <v>3605</v>
          </cell>
          <cell r="R421">
            <v>3855</v>
          </cell>
          <cell r="T421">
            <v>3785</v>
          </cell>
          <cell r="U421">
            <v>4485</v>
          </cell>
          <cell r="V421">
            <v>3860</v>
          </cell>
          <cell r="W421">
            <v>3885</v>
          </cell>
        </row>
        <row r="422">
          <cell r="A422">
            <v>950</v>
          </cell>
          <cell r="B422">
            <v>1070</v>
          </cell>
          <cell r="C422">
            <v>1070</v>
          </cell>
          <cell r="D422">
            <v>1070</v>
          </cell>
          <cell r="E422">
            <v>1070</v>
          </cell>
          <cell r="F422">
            <v>2930</v>
          </cell>
          <cell r="G422">
            <v>3285</v>
          </cell>
          <cell r="H422">
            <v>3285</v>
          </cell>
          <cell r="I422">
            <v>3320</v>
          </cell>
          <cell r="J422">
            <v>3320</v>
          </cell>
          <cell r="K422">
            <v>3930</v>
          </cell>
          <cell r="L422">
            <v>2930</v>
          </cell>
          <cell r="M422">
            <v>2855</v>
          </cell>
          <cell r="N422">
            <v>2855</v>
          </cell>
          <cell r="O422">
            <v>3930</v>
          </cell>
          <cell r="P422">
            <v>3930</v>
          </cell>
          <cell r="Q422">
            <v>3535</v>
          </cell>
          <cell r="R422">
            <v>3815</v>
          </cell>
          <cell r="T422">
            <v>3785</v>
          </cell>
          <cell r="U422">
            <v>3930</v>
          </cell>
          <cell r="V422">
            <v>3750</v>
          </cell>
          <cell r="W422">
            <v>3785</v>
          </cell>
        </row>
        <row r="423">
          <cell r="A423">
            <v>1000</v>
          </cell>
          <cell r="B423">
            <v>535</v>
          </cell>
          <cell r="C423">
            <v>535</v>
          </cell>
          <cell r="D423">
            <v>535</v>
          </cell>
          <cell r="E423">
            <v>535</v>
          </cell>
          <cell r="F423">
            <v>1715</v>
          </cell>
          <cell r="G423">
            <v>2105</v>
          </cell>
          <cell r="H423">
            <v>2105</v>
          </cell>
          <cell r="I423">
            <v>2250</v>
          </cell>
          <cell r="J423">
            <v>2250</v>
          </cell>
          <cell r="K423">
            <v>2715</v>
          </cell>
          <cell r="L423">
            <v>1715</v>
          </cell>
          <cell r="M423">
            <v>2070</v>
          </cell>
          <cell r="N423">
            <v>2070</v>
          </cell>
          <cell r="O423">
            <v>2645</v>
          </cell>
          <cell r="P423">
            <v>3505</v>
          </cell>
          <cell r="Q423">
            <v>3395</v>
          </cell>
          <cell r="R423">
            <v>3505</v>
          </cell>
          <cell r="T423">
            <v>3505</v>
          </cell>
          <cell r="U423">
            <v>3505</v>
          </cell>
          <cell r="V423">
            <v>3500</v>
          </cell>
          <cell r="W423">
            <v>3505</v>
          </cell>
        </row>
        <row r="424">
          <cell r="A424">
            <v>1050</v>
          </cell>
          <cell r="G424">
            <v>1605</v>
          </cell>
          <cell r="H424">
            <v>1645</v>
          </cell>
          <cell r="I424">
            <v>1500</v>
          </cell>
          <cell r="J424">
            <v>1500</v>
          </cell>
          <cell r="K424">
            <v>1820</v>
          </cell>
          <cell r="L424">
            <v>1715</v>
          </cell>
          <cell r="M424">
            <v>1500</v>
          </cell>
          <cell r="N424">
            <v>1500</v>
          </cell>
          <cell r="O424">
            <v>1785</v>
          </cell>
          <cell r="P424">
            <v>3505</v>
          </cell>
          <cell r="Q424">
            <v>3215</v>
          </cell>
          <cell r="R424">
            <v>3505</v>
          </cell>
          <cell r="T424">
            <v>3395</v>
          </cell>
          <cell r="U424">
            <v>3505</v>
          </cell>
          <cell r="V424">
            <v>3035</v>
          </cell>
          <cell r="W424">
            <v>3500</v>
          </cell>
        </row>
        <row r="425">
          <cell r="A425">
            <v>1100</v>
          </cell>
          <cell r="G425">
            <v>1000</v>
          </cell>
          <cell r="I425">
            <v>1000</v>
          </cell>
          <cell r="J425">
            <v>1000</v>
          </cell>
          <cell r="K425">
            <v>1145</v>
          </cell>
          <cell r="L425">
            <v>1145</v>
          </cell>
          <cell r="M425">
            <v>1035</v>
          </cell>
          <cell r="N425">
            <v>1035</v>
          </cell>
          <cell r="O425">
            <v>1180</v>
          </cell>
          <cell r="P425">
            <v>3145</v>
          </cell>
          <cell r="Q425">
            <v>2680</v>
          </cell>
          <cell r="R425">
            <v>3180</v>
          </cell>
          <cell r="T425">
            <v>3945</v>
          </cell>
          <cell r="U425">
            <v>3360</v>
          </cell>
          <cell r="V425">
            <v>2320</v>
          </cell>
          <cell r="W425">
            <v>2715</v>
          </cell>
        </row>
        <row r="426">
          <cell r="A426">
            <v>1150</v>
          </cell>
          <cell r="G426">
            <v>645</v>
          </cell>
          <cell r="I426">
            <v>645</v>
          </cell>
          <cell r="J426">
            <v>645</v>
          </cell>
          <cell r="K426">
            <v>715</v>
          </cell>
          <cell r="L426">
            <v>855</v>
          </cell>
          <cell r="M426">
            <v>645</v>
          </cell>
          <cell r="N426">
            <v>645</v>
          </cell>
          <cell r="O426">
            <v>785</v>
          </cell>
          <cell r="P426">
            <v>2320</v>
          </cell>
          <cell r="Q426">
            <v>2070</v>
          </cell>
          <cell r="R426">
            <v>2465</v>
          </cell>
          <cell r="T426">
            <v>2465</v>
          </cell>
          <cell r="U426">
            <v>2855</v>
          </cell>
          <cell r="V426">
            <v>1785</v>
          </cell>
          <cell r="W426">
            <v>1965</v>
          </cell>
        </row>
        <row r="427">
          <cell r="A427">
            <v>1200</v>
          </cell>
          <cell r="G427">
            <v>395</v>
          </cell>
          <cell r="I427">
            <v>395</v>
          </cell>
          <cell r="J427">
            <v>395</v>
          </cell>
          <cell r="K427">
            <v>430</v>
          </cell>
          <cell r="L427">
            <v>465</v>
          </cell>
          <cell r="M427">
            <v>355</v>
          </cell>
          <cell r="N427">
            <v>355</v>
          </cell>
          <cell r="O427">
            <v>535</v>
          </cell>
          <cell r="P427">
            <v>1500</v>
          </cell>
          <cell r="Q427">
            <v>1605</v>
          </cell>
          <cell r="R427">
            <v>1930</v>
          </cell>
          <cell r="T427">
            <v>1930</v>
          </cell>
          <cell r="U427">
            <v>1785</v>
          </cell>
          <cell r="V427">
            <v>1355</v>
          </cell>
          <cell r="W427">
            <v>1430</v>
          </cell>
        </row>
        <row r="428">
          <cell r="A428">
            <v>1250</v>
          </cell>
          <cell r="Q428">
            <v>1180</v>
          </cell>
          <cell r="R428">
            <v>1535</v>
          </cell>
          <cell r="T428">
            <v>1465</v>
          </cell>
          <cell r="U428">
            <v>1285</v>
          </cell>
          <cell r="V428">
            <v>1035</v>
          </cell>
          <cell r="W428">
            <v>1070</v>
          </cell>
        </row>
        <row r="429">
          <cell r="A429">
            <v>1300</v>
          </cell>
          <cell r="Q429">
            <v>895</v>
          </cell>
          <cell r="R429">
            <v>1215</v>
          </cell>
          <cell r="T429">
            <v>1145</v>
          </cell>
          <cell r="U429">
            <v>965</v>
          </cell>
          <cell r="V429">
            <v>820</v>
          </cell>
          <cell r="W429">
            <v>785</v>
          </cell>
        </row>
        <row r="430">
          <cell r="A430">
            <v>1350</v>
          </cell>
          <cell r="Q430">
            <v>645</v>
          </cell>
          <cell r="R430">
            <v>1000</v>
          </cell>
          <cell r="T430">
            <v>895</v>
          </cell>
          <cell r="U430">
            <v>715</v>
          </cell>
          <cell r="V430">
            <v>610</v>
          </cell>
          <cell r="W430">
            <v>605</v>
          </cell>
        </row>
        <row r="431">
          <cell r="A431">
            <v>1400</v>
          </cell>
          <cell r="Q431">
            <v>500</v>
          </cell>
          <cell r="R431">
            <v>785</v>
          </cell>
          <cell r="T431">
            <v>680</v>
          </cell>
          <cell r="U431">
            <v>570</v>
          </cell>
          <cell r="V431">
            <v>465</v>
          </cell>
          <cell r="W431">
            <v>465</v>
          </cell>
        </row>
        <row r="432">
          <cell r="A432">
            <v>1450</v>
          </cell>
          <cell r="Q432">
            <v>355</v>
          </cell>
          <cell r="R432">
            <v>610</v>
          </cell>
          <cell r="T432">
            <v>535</v>
          </cell>
          <cell r="U432">
            <v>430</v>
          </cell>
          <cell r="V432">
            <v>320</v>
          </cell>
          <cell r="W432">
            <v>345</v>
          </cell>
        </row>
        <row r="433">
          <cell r="A433">
            <v>1500</v>
          </cell>
          <cell r="Q433">
            <v>285</v>
          </cell>
          <cell r="R433">
            <v>430</v>
          </cell>
          <cell r="T433">
            <v>395</v>
          </cell>
          <cell r="U433">
            <v>355</v>
          </cell>
          <cell r="V433">
            <v>250</v>
          </cell>
          <cell r="W433">
            <v>270</v>
          </cell>
        </row>
        <row r="438">
          <cell r="A438">
            <v>-20</v>
          </cell>
          <cell r="B438">
            <v>11250</v>
          </cell>
          <cell r="C438">
            <v>11250</v>
          </cell>
          <cell r="D438">
            <v>10415</v>
          </cell>
          <cell r="E438">
            <v>9645</v>
          </cell>
          <cell r="F438">
            <v>10415</v>
          </cell>
          <cell r="G438">
            <v>8870</v>
          </cell>
          <cell r="H438">
            <v>11250</v>
          </cell>
          <cell r="I438">
            <v>9645</v>
          </cell>
          <cell r="J438">
            <v>11250</v>
          </cell>
          <cell r="K438">
            <v>11250</v>
          </cell>
          <cell r="L438">
            <v>11250</v>
          </cell>
          <cell r="M438">
            <v>9645</v>
          </cell>
          <cell r="N438">
            <v>11250</v>
          </cell>
          <cell r="O438">
            <v>11250</v>
          </cell>
          <cell r="P438">
            <v>11250</v>
          </cell>
          <cell r="Q438">
            <v>11250</v>
          </cell>
          <cell r="R438">
            <v>11250</v>
          </cell>
          <cell r="S438">
            <v>10030</v>
          </cell>
          <cell r="T438">
            <v>11250</v>
          </cell>
          <cell r="U438">
            <v>11250</v>
          </cell>
          <cell r="V438">
            <v>10415</v>
          </cell>
          <cell r="W438">
            <v>10480</v>
          </cell>
        </row>
        <row r="439">
          <cell r="A439">
            <v>100</v>
          </cell>
          <cell r="B439">
            <v>11250</v>
          </cell>
          <cell r="C439">
            <v>11250</v>
          </cell>
          <cell r="D439">
            <v>10415</v>
          </cell>
          <cell r="E439">
            <v>9645</v>
          </cell>
          <cell r="F439">
            <v>10415</v>
          </cell>
          <cell r="G439">
            <v>8870</v>
          </cell>
          <cell r="H439">
            <v>11250</v>
          </cell>
          <cell r="I439">
            <v>9645</v>
          </cell>
          <cell r="J439">
            <v>11250</v>
          </cell>
          <cell r="K439">
            <v>11250</v>
          </cell>
          <cell r="L439">
            <v>11250</v>
          </cell>
          <cell r="M439">
            <v>9645</v>
          </cell>
          <cell r="N439">
            <v>11250</v>
          </cell>
          <cell r="O439">
            <v>11250</v>
          </cell>
          <cell r="P439">
            <v>11250</v>
          </cell>
          <cell r="Q439">
            <v>11250</v>
          </cell>
          <cell r="R439">
            <v>11250</v>
          </cell>
          <cell r="S439">
            <v>10030</v>
          </cell>
          <cell r="T439">
            <v>11250</v>
          </cell>
          <cell r="U439">
            <v>11250</v>
          </cell>
          <cell r="V439">
            <v>10415</v>
          </cell>
          <cell r="W439">
            <v>10480</v>
          </cell>
        </row>
        <row r="440">
          <cell r="A440">
            <v>200</v>
          </cell>
          <cell r="B440">
            <v>11250</v>
          </cell>
          <cell r="C440">
            <v>11250</v>
          </cell>
          <cell r="D440">
            <v>10415</v>
          </cell>
          <cell r="E440">
            <v>9645</v>
          </cell>
          <cell r="F440">
            <v>10415</v>
          </cell>
          <cell r="G440">
            <v>8870</v>
          </cell>
          <cell r="H440">
            <v>11250</v>
          </cell>
          <cell r="I440">
            <v>9645</v>
          </cell>
          <cell r="J440">
            <v>11250</v>
          </cell>
          <cell r="K440">
            <v>11250</v>
          </cell>
          <cell r="L440">
            <v>11250</v>
          </cell>
          <cell r="M440">
            <v>9645</v>
          </cell>
          <cell r="N440">
            <v>11250</v>
          </cell>
          <cell r="O440">
            <v>11250</v>
          </cell>
          <cell r="P440">
            <v>11250</v>
          </cell>
          <cell r="Q440">
            <v>10030</v>
          </cell>
          <cell r="R440">
            <v>10350</v>
          </cell>
          <cell r="S440">
            <v>8480</v>
          </cell>
          <cell r="T440">
            <v>10220</v>
          </cell>
          <cell r="U440">
            <v>10735</v>
          </cell>
          <cell r="V440">
            <v>9580</v>
          </cell>
          <cell r="W440">
            <v>9580</v>
          </cell>
        </row>
        <row r="441">
          <cell r="A441">
            <v>300</v>
          </cell>
          <cell r="B441">
            <v>11250</v>
          </cell>
          <cell r="C441">
            <v>11250</v>
          </cell>
          <cell r="D441">
            <v>10415</v>
          </cell>
          <cell r="E441">
            <v>9645</v>
          </cell>
          <cell r="F441">
            <v>10415</v>
          </cell>
          <cell r="G441">
            <v>8870</v>
          </cell>
          <cell r="H441">
            <v>11250</v>
          </cell>
          <cell r="I441">
            <v>9645</v>
          </cell>
          <cell r="J441">
            <v>11250</v>
          </cell>
          <cell r="K441">
            <v>11120</v>
          </cell>
          <cell r="L441">
            <v>11250</v>
          </cell>
          <cell r="M441">
            <v>9320</v>
          </cell>
          <cell r="N441">
            <v>10930</v>
          </cell>
          <cell r="O441">
            <v>11250</v>
          </cell>
          <cell r="P441">
            <v>11250</v>
          </cell>
          <cell r="Q441">
            <v>9000</v>
          </cell>
          <cell r="R441">
            <v>9360</v>
          </cell>
          <cell r="S441">
            <v>7585</v>
          </cell>
          <cell r="T441">
            <v>9130</v>
          </cell>
          <cell r="U441">
            <v>9835</v>
          </cell>
          <cell r="V441">
            <v>9130</v>
          </cell>
          <cell r="W441">
            <v>9130</v>
          </cell>
        </row>
        <row r="442">
          <cell r="A442">
            <v>400</v>
          </cell>
          <cell r="B442">
            <v>11250</v>
          </cell>
          <cell r="C442">
            <v>11250</v>
          </cell>
          <cell r="D442">
            <v>10415</v>
          </cell>
          <cell r="E442">
            <v>9645</v>
          </cell>
          <cell r="F442">
            <v>10415</v>
          </cell>
          <cell r="G442">
            <v>8870</v>
          </cell>
          <cell r="H442">
            <v>11250</v>
          </cell>
          <cell r="I442">
            <v>9645</v>
          </cell>
          <cell r="J442">
            <v>11250</v>
          </cell>
          <cell r="K442">
            <v>10865</v>
          </cell>
          <cell r="L442">
            <v>11185</v>
          </cell>
          <cell r="M442">
            <v>9255</v>
          </cell>
          <cell r="N442">
            <v>10800</v>
          </cell>
          <cell r="O442">
            <v>11250</v>
          </cell>
          <cell r="P442">
            <v>11250</v>
          </cell>
          <cell r="Q442">
            <v>8295</v>
          </cell>
          <cell r="R442">
            <v>8550</v>
          </cell>
          <cell r="S442">
            <v>6910</v>
          </cell>
          <cell r="T442">
            <v>8295</v>
          </cell>
          <cell r="U442">
            <v>9255</v>
          </cell>
          <cell r="V442">
            <v>8810</v>
          </cell>
          <cell r="W442">
            <v>8870</v>
          </cell>
        </row>
        <row r="443">
          <cell r="A443">
            <v>500</v>
          </cell>
          <cell r="B443">
            <v>11250</v>
          </cell>
          <cell r="C443">
            <v>11250</v>
          </cell>
          <cell r="D443">
            <v>10415</v>
          </cell>
          <cell r="E443">
            <v>9645</v>
          </cell>
          <cell r="F443">
            <v>10415</v>
          </cell>
          <cell r="G443">
            <v>8870</v>
          </cell>
          <cell r="H443">
            <v>11250</v>
          </cell>
          <cell r="I443">
            <v>9645</v>
          </cell>
          <cell r="J443">
            <v>11250</v>
          </cell>
          <cell r="K443">
            <v>10800</v>
          </cell>
          <cell r="L443">
            <v>11185</v>
          </cell>
          <cell r="M443">
            <v>9255</v>
          </cell>
          <cell r="N443">
            <v>10800</v>
          </cell>
          <cell r="O443">
            <v>11250</v>
          </cell>
          <cell r="P443">
            <v>11250</v>
          </cell>
          <cell r="Q443">
            <v>7780</v>
          </cell>
          <cell r="R443">
            <v>7970</v>
          </cell>
          <cell r="S443">
            <v>6390</v>
          </cell>
          <cell r="T443">
            <v>7715</v>
          </cell>
          <cell r="U443">
            <v>8938</v>
          </cell>
          <cell r="V443">
            <v>8420</v>
          </cell>
          <cell r="W443">
            <v>8480</v>
          </cell>
        </row>
        <row r="444">
          <cell r="A444">
            <v>600</v>
          </cell>
          <cell r="B444">
            <v>10690</v>
          </cell>
          <cell r="C444">
            <v>11250</v>
          </cell>
          <cell r="D444">
            <v>10405</v>
          </cell>
          <cell r="E444">
            <v>8920</v>
          </cell>
          <cell r="F444">
            <v>10415</v>
          </cell>
          <cell r="G444">
            <v>8870</v>
          </cell>
          <cell r="H444">
            <v>11250</v>
          </cell>
          <cell r="I444">
            <v>9645</v>
          </cell>
          <cell r="J444">
            <v>11250</v>
          </cell>
          <cell r="K444">
            <v>10800</v>
          </cell>
          <cell r="L444">
            <v>11185</v>
          </cell>
          <cell r="M444">
            <v>9130</v>
          </cell>
          <cell r="N444">
            <v>10605</v>
          </cell>
          <cell r="O444">
            <v>11250</v>
          </cell>
          <cell r="P444">
            <v>11250</v>
          </cell>
          <cell r="Q444">
            <v>7315</v>
          </cell>
          <cell r="R444">
            <v>7555</v>
          </cell>
          <cell r="S444">
            <v>6025</v>
          </cell>
          <cell r="T444">
            <v>7330</v>
          </cell>
          <cell r="U444">
            <v>8600</v>
          </cell>
          <cell r="V444">
            <v>7995</v>
          </cell>
          <cell r="W444">
            <v>8035</v>
          </cell>
        </row>
        <row r="445">
          <cell r="A445">
            <v>650</v>
          </cell>
          <cell r="B445">
            <v>10485</v>
          </cell>
          <cell r="C445">
            <v>11250</v>
          </cell>
          <cell r="D445">
            <v>10205</v>
          </cell>
          <cell r="E445">
            <v>8760</v>
          </cell>
          <cell r="F445">
            <v>10415</v>
          </cell>
          <cell r="G445">
            <v>8870</v>
          </cell>
          <cell r="H445">
            <v>11250</v>
          </cell>
          <cell r="I445">
            <v>9645</v>
          </cell>
          <cell r="J445">
            <v>11250</v>
          </cell>
          <cell r="K445">
            <v>10735</v>
          </cell>
          <cell r="L445">
            <v>11055</v>
          </cell>
          <cell r="M445">
            <v>8935</v>
          </cell>
          <cell r="N445">
            <v>10480</v>
          </cell>
          <cell r="O445">
            <v>11250</v>
          </cell>
          <cell r="P445">
            <v>11250</v>
          </cell>
          <cell r="Q445">
            <v>7190</v>
          </cell>
          <cell r="R445">
            <v>7395</v>
          </cell>
          <cell r="S445">
            <v>5850</v>
          </cell>
          <cell r="T445">
            <v>7200</v>
          </cell>
          <cell r="U445">
            <v>8440</v>
          </cell>
          <cell r="V445">
            <v>7795</v>
          </cell>
          <cell r="W445">
            <v>7835</v>
          </cell>
        </row>
        <row r="446">
          <cell r="A446">
            <v>700</v>
          </cell>
          <cell r="B446">
            <v>10405</v>
          </cell>
          <cell r="C446">
            <v>10670</v>
          </cell>
          <cell r="D446">
            <v>9965</v>
          </cell>
          <cell r="E446">
            <v>8680</v>
          </cell>
          <cell r="F446">
            <v>10415</v>
          </cell>
          <cell r="G446">
            <v>8870</v>
          </cell>
          <cell r="H446">
            <v>10995</v>
          </cell>
          <cell r="I446">
            <v>9645</v>
          </cell>
          <cell r="J446">
            <v>10995</v>
          </cell>
          <cell r="K446">
            <v>10670</v>
          </cell>
          <cell r="L446">
            <v>10930</v>
          </cell>
          <cell r="M446">
            <v>8805</v>
          </cell>
          <cell r="N446">
            <v>10285</v>
          </cell>
          <cell r="O446">
            <v>10995</v>
          </cell>
          <cell r="P446">
            <v>10995</v>
          </cell>
          <cell r="Q446">
            <v>7070</v>
          </cell>
          <cell r="R446">
            <v>7265</v>
          </cell>
          <cell r="S446">
            <v>5720</v>
          </cell>
          <cell r="T446">
            <v>7070</v>
          </cell>
          <cell r="U446">
            <v>8275</v>
          </cell>
          <cell r="V446">
            <v>7585</v>
          </cell>
          <cell r="W446">
            <v>7635</v>
          </cell>
        </row>
        <row r="447">
          <cell r="A447">
            <v>750</v>
          </cell>
          <cell r="B447">
            <v>9450</v>
          </cell>
          <cell r="C447">
            <v>9450</v>
          </cell>
          <cell r="D447">
            <v>8870</v>
          </cell>
          <cell r="E447">
            <v>8295</v>
          </cell>
          <cell r="F447">
            <v>10415</v>
          </cell>
          <cell r="G447">
            <v>8870</v>
          </cell>
          <cell r="H447">
            <v>10930</v>
          </cell>
          <cell r="I447">
            <v>9645</v>
          </cell>
          <cell r="J447">
            <v>10930</v>
          </cell>
          <cell r="K447">
            <v>10350</v>
          </cell>
          <cell r="L447">
            <v>10930</v>
          </cell>
          <cell r="M447">
            <v>8485</v>
          </cell>
          <cell r="N447">
            <v>9900</v>
          </cell>
          <cell r="O447">
            <v>10930</v>
          </cell>
          <cell r="P447">
            <v>10930</v>
          </cell>
          <cell r="Q447">
            <v>6945</v>
          </cell>
          <cell r="R447">
            <v>7135</v>
          </cell>
          <cell r="S447">
            <v>5595</v>
          </cell>
          <cell r="T447">
            <v>7005</v>
          </cell>
          <cell r="U447">
            <v>8230</v>
          </cell>
          <cell r="V447">
            <v>7475</v>
          </cell>
          <cell r="W447">
            <v>7515</v>
          </cell>
        </row>
        <row r="448">
          <cell r="A448">
            <v>800</v>
          </cell>
          <cell r="B448">
            <v>7715</v>
          </cell>
          <cell r="C448">
            <v>7715</v>
          </cell>
          <cell r="D448">
            <v>7330</v>
          </cell>
          <cell r="E448">
            <v>6945</v>
          </cell>
          <cell r="F448">
            <v>10415</v>
          </cell>
          <cell r="G448">
            <v>8870</v>
          </cell>
          <cell r="H448">
            <v>10800</v>
          </cell>
          <cell r="I448">
            <v>9645</v>
          </cell>
          <cell r="J448">
            <v>10800</v>
          </cell>
          <cell r="K448">
            <v>10095</v>
          </cell>
          <cell r="L448">
            <v>10800</v>
          </cell>
          <cell r="M448">
            <v>8230</v>
          </cell>
          <cell r="N448">
            <v>9580</v>
          </cell>
          <cell r="O448">
            <v>10800</v>
          </cell>
          <cell r="P448">
            <v>10800</v>
          </cell>
          <cell r="Q448">
            <v>6750</v>
          </cell>
          <cell r="R448">
            <v>7070</v>
          </cell>
          <cell r="S448">
            <v>5505</v>
          </cell>
          <cell r="T448">
            <v>6945</v>
          </cell>
          <cell r="U448">
            <v>8155</v>
          </cell>
          <cell r="V448">
            <v>7265</v>
          </cell>
          <cell r="W448">
            <v>7315</v>
          </cell>
        </row>
        <row r="449">
          <cell r="A449">
            <v>850</v>
          </cell>
          <cell r="B449">
            <v>5015</v>
          </cell>
          <cell r="C449">
            <v>5015</v>
          </cell>
          <cell r="D449">
            <v>5015</v>
          </cell>
          <cell r="E449">
            <v>5015</v>
          </cell>
          <cell r="F449">
            <v>10160</v>
          </cell>
          <cell r="G449">
            <v>8615</v>
          </cell>
          <cell r="H449">
            <v>10160</v>
          </cell>
          <cell r="I449">
            <v>9255</v>
          </cell>
          <cell r="J449">
            <v>10160</v>
          </cell>
          <cell r="K449">
            <v>9645</v>
          </cell>
          <cell r="L449">
            <v>10160</v>
          </cell>
          <cell r="M449">
            <v>7780</v>
          </cell>
          <cell r="N449">
            <v>9065</v>
          </cell>
          <cell r="O449">
            <v>10160</v>
          </cell>
          <cell r="P449">
            <v>10160</v>
          </cell>
          <cell r="Q449">
            <v>6620</v>
          </cell>
          <cell r="R449">
            <v>6990</v>
          </cell>
          <cell r="S449">
            <v>5385</v>
          </cell>
          <cell r="T449">
            <v>6880</v>
          </cell>
          <cell r="U449">
            <v>8115</v>
          </cell>
          <cell r="V449">
            <v>7110</v>
          </cell>
          <cell r="W449">
            <v>7135</v>
          </cell>
        </row>
        <row r="450">
          <cell r="A450">
            <v>900</v>
          </cell>
          <cell r="B450">
            <v>3215</v>
          </cell>
          <cell r="C450">
            <v>3215</v>
          </cell>
          <cell r="D450">
            <v>3215</v>
          </cell>
          <cell r="E450">
            <v>3215</v>
          </cell>
          <cell r="F450">
            <v>8810</v>
          </cell>
          <cell r="G450">
            <v>8295</v>
          </cell>
          <cell r="H450">
            <v>9000</v>
          </cell>
          <cell r="I450">
            <v>8745</v>
          </cell>
          <cell r="J450">
            <v>8805</v>
          </cell>
          <cell r="K450">
            <v>9000</v>
          </cell>
          <cell r="L450">
            <v>8420</v>
          </cell>
          <cell r="M450">
            <v>7005</v>
          </cell>
          <cell r="N450">
            <v>6945</v>
          </cell>
          <cell r="O450">
            <v>9000</v>
          </cell>
          <cell r="P450">
            <v>9000</v>
          </cell>
          <cell r="Q450">
            <v>6495</v>
          </cell>
          <cell r="R450">
            <v>6745</v>
          </cell>
          <cell r="T450">
            <v>6815</v>
          </cell>
          <cell r="U450">
            <v>8075</v>
          </cell>
          <cell r="V450">
            <v>6945</v>
          </cell>
          <cell r="W450">
            <v>6990</v>
          </cell>
        </row>
        <row r="451">
          <cell r="A451">
            <v>950</v>
          </cell>
          <cell r="B451">
            <v>1930</v>
          </cell>
          <cell r="C451">
            <v>1930</v>
          </cell>
          <cell r="D451">
            <v>1930</v>
          </cell>
          <cell r="E451">
            <v>1930</v>
          </cell>
          <cell r="F451">
            <v>5270</v>
          </cell>
          <cell r="G451">
            <v>5915</v>
          </cell>
          <cell r="H451">
            <v>5915</v>
          </cell>
          <cell r="I451">
            <v>5980</v>
          </cell>
          <cell r="J451">
            <v>5980</v>
          </cell>
          <cell r="K451">
            <v>7070</v>
          </cell>
          <cell r="L451">
            <v>5270</v>
          </cell>
          <cell r="M451">
            <v>5145</v>
          </cell>
          <cell r="N451">
            <v>5145</v>
          </cell>
          <cell r="O451">
            <v>7070</v>
          </cell>
          <cell r="P451">
            <v>7070</v>
          </cell>
          <cell r="Q451">
            <v>6365</v>
          </cell>
          <cell r="R451">
            <v>6870</v>
          </cell>
          <cell r="T451">
            <v>6815</v>
          </cell>
          <cell r="U451">
            <v>7070</v>
          </cell>
          <cell r="V451">
            <v>6750</v>
          </cell>
          <cell r="W451">
            <v>6815</v>
          </cell>
        </row>
        <row r="452">
          <cell r="A452">
            <v>1000</v>
          </cell>
          <cell r="B452">
            <v>965</v>
          </cell>
          <cell r="C452">
            <v>965</v>
          </cell>
          <cell r="D452">
            <v>965</v>
          </cell>
          <cell r="E452">
            <v>965</v>
          </cell>
          <cell r="F452">
            <v>3085</v>
          </cell>
          <cell r="G452">
            <v>3795</v>
          </cell>
          <cell r="H452">
            <v>3795</v>
          </cell>
          <cell r="I452">
            <v>4050</v>
          </cell>
          <cell r="J452">
            <v>4050</v>
          </cell>
          <cell r="K452">
            <v>4885</v>
          </cell>
          <cell r="L452">
            <v>3085</v>
          </cell>
          <cell r="M452">
            <v>3730</v>
          </cell>
          <cell r="N452">
            <v>3730</v>
          </cell>
          <cell r="O452">
            <v>4755</v>
          </cell>
          <cell r="P452">
            <v>6310</v>
          </cell>
          <cell r="Q452">
            <v>6105</v>
          </cell>
          <cell r="R452">
            <v>6310</v>
          </cell>
          <cell r="T452">
            <v>6310</v>
          </cell>
          <cell r="U452">
            <v>6310</v>
          </cell>
          <cell r="V452">
            <v>6300</v>
          </cell>
          <cell r="W452">
            <v>6310</v>
          </cell>
        </row>
        <row r="453">
          <cell r="A453">
            <v>1050</v>
          </cell>
          <cell r="G453">
            <v>2895</v>
          </cell>
          <cell r="H453">
            <v>2955</v>
          </cell>
          <cell r="I453">
            <v>2700</v>
          </cell>
          <cell r="J453">
            <v>2700</v>
          </cell>
          <cell r="K453">
            <v>3280</v>
          </cell>
          <cell r="L453">
            <v>3085</v>
          </cell>
          <cell r="M453">
            <v>2700</v>
          </cell>
          <cell r="N453">
            <v>2700</v>
          </cell>
          <cell r="O453">
            <v>3215</v>
          </cell>
          <cell r="P453">
            <v>6310</v>
          </cell>
          <cell r="Q453">
            <v>5785</v>
          </cell>
          <cell r="R453">
            <v>6310</v>
          </cell>
          <cell r="T453">
            <v>6105</v>
          </cell>
          <cell r="U453">
            <v>6310</v>
          </cell>
          <cell r="V453">
            <v>5465</v>
          </cell>
          <cell r="W453">
            <v>6300</v>
          </cell>
        </row>
        <row r="454">
          <cell r="A454">
            <v>1100</v>
          </cell>
          <cell r="G454">
            <v>1800</v>
          </cell>
          <cell r="I454">
            <v>1800</v>
          </cell>
          <cell r="J454">
            <v>1800</v>
          </cell>
          <cell r="K454">
            <v>2055</v>
          </cell>
          <cell r="L454">
            <v>2055</v>
          </cell>
          <cell r="M454">
            <v>1865</v>
          </cell>
          <cell r="N454">
            <v>1865</v>
          </cell>
          <cell r="O454">
            <v>2120</v>
          </cell>
          <cell r="P454">
            <v>5655</v>
          </cell>
          <cell r="Q454">
            <v>4820</v>
          </cell>
          <cell r="R454">
            <v>5720</v>
          </cell>
          <cell r="T454">
            <v>5305</v>
          </cell>
          <cell r="U454">
            <v>6045</v>
          </cell>
          <cell r="V454">
            <v>4180</v>
          </cell>
          <cell r="W454">
            <v>4885</v>
          </cell>
        </row>
        <row r="455">
          <cell r="A455">
            <v>1150</v>
          </cell>
          <cell r="G455">
            <v>1155</v>
          </cell>
          <cell r="I455">
            <v>1155</v>
          </cell>
          <cell r="J455">
            <v>1155</v>
          </cell>
          <cell r="K455">
            <v>1285</v>
          </cell>
          <cell r="L455">
            <v>1545</v>
          </cell>
          <cell r="M455">
            <v>1155</v>
          </cell>
          <cell r="N455">
            <v>1155</v>
          </cell>
          <cell r="O455">
            <v>1415</v>
          </cell>
          <cell r="P455">
            <v>4180</v>
          </cell>
          <cell r="Q455">
            <v>3730</v>
          </cell>
          <cell r="R455">
            <v>4435</v>
          </cell>
          <cell r="T455">
            <v>4435</v>
          </cell>
          <cell r="U455">
            <v>5145</v>
          </cell>
          <cell r="V455">
            <v>3215</v>
          </cell>
          <cell r="W455">
            <v>3535</v>
          </cell>
        </row>
        <row r="456">
          <cell r="A456">
            <v>1200</v>
          </cell>
          <cell r="G456">
            <v>705</v>
          </cell>
          <cell r="I456">
            <v>705</v>
          </cell>
          <cell r="J456">
            <v>705</v>
          </cell>
          <cell r="K456">
            <v>770</v>
          </cell>
          <cell r="L456">
            <v>835</v>
          </cell>
          <cell r="M456">
            <v>645</v>
          </cell>
          <cell r="N456">
            <v>645</v>
          </cell>
          <cell r="O456">
            <v>965</v>
          </cell>
          <cell r="P456">
            <v>2700</v>
          </cell>
          <cell r="Q456">
            <v>2895</v>
          </cell>
          <cell r="R456">
            <v>3470</v>
          </cell>
          <cell r="T456">
            <v>3470</v>
          </cell>
          <cell r="U456">
            <v>3215</v>
          </cell>
          <cell r="V456">
            <v>2445</v>
          </cell>
          <cell r="W456">
            <v>2570</v>
          </cell>
        </row>
        <row r="457">
          <cell r="A457">
            <v>1250</v>
          </cell>
          <cell r="Q457">
            <v>2120</v>
          </cell>
          <cell r="R457">
            <v>2765</v>
          </cell>
          <cell r="T457">
            <v>2635</v>
          </cell>
          <cell r="U457">
            <v>2315</v>
          </cell>
          <cell r="V457">
            <v>1865</v>
          </cell>
          <cell r="W457">
            <v>1930</v>
          </cell>
        </row>
        <row r="458">
          <cell r="A458">
            <v>1300</v>
          </cell>
          <cell r="Q458">
            <v>1605</v>
          </cell>
          <cell r="R458">
            <v>2185</v>
          </cell>
          <cell r="T458">
            <v>2055</v>
          </cell>
          <cell r="U458">
            <v>1735</v>
          </cell>
          <cell r="V458">
            <v>1480</v>
          </cell>
          <cell r="W458">
            <v>1415</v>
          </cell>
        </row>
        <row r="459">
          <cell r="A459">
            <v>1350</v>
          </cell>
          <cell r="Q459">
            <v>1155</v>
          </cell>
          <cell r="R459">
            <v>1800</v>
          </cell>
          <cell r="T459">
            <v>1605</v>
          </cell>
          <cell r="U459">
            <v>1285</v>
          </cell>
          <cell r="V459">
            <v>1095</v>
          </cell>
          <cell r="W459">
            <v>1095</v>
          </cell>
        </row>
        <row r="460">
          <cell r="A460">
            <v>1400</v>
          </cell>
          <cell r="Q460">
            <v>900</v>
          </cell>
          <cell r="R460">
            <v>1415</v>
          </cell>
          <cell r="T460">
            <v>1220</v>
          </cell>
          <cell r="U460">
            <v>1030</v>
          </cell>
          <cell r="V460">
            <v>835</v>
          </cell>
          <cell r="W460">
            <v>835</v>
          </cell>
        </row>
        <row r="461">
          <cell r="A461">
            <v>1450</v>
          </cell>
          <cell r="Q461">
            <v>645</v>
          </cell>
          <cell r="R461">
            <v>1095</v>
          </cell>
          <cell r="T461">
            <v>965</v>
          </cell>
          <cell r="U461">
            <v>770</v>
          </cell>
          <cell r="V461">
            <v>580</v>
          </cell>
          <cell r="W461">
            <v>625</v>
          </cell>
        </row>
        <row r="462">
          <cell r="A462">
            <v>1500</v>
          </cell>
          <cell r="Q462">
            <v>515</v>
          </cell>
          <cell r="R462">
            <v>770</v>
          </cell>
          <cell r="T462">
            <v>705</v>
          </cell>
          <cell r="U462">
            <v>645</v>
          </cell>
          <cell r="V462">
            <v>450</v>
          </cell>
          <cell r="W462">
            <v>480</v>
          </cell>
        </row>
      </sheetData>
      <sheetData sheetId="13" refreshError="1"/>
      <sheetData sheetId="14" refreshError="1"/>
      <sheetData sheetId="15" refreshError="1"/>
      <sheetData sheetId="16" refreshError="1"/>
      <sheetData sheetId="1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dex "/>
      <sheetName val="Attachment- 1 "/>
      <sheetName val="Attachment-2"/>
      <sheetName val="Attachment-3 JV"/>
      <sheetName val="Attachment-3 QR"/>
      <sheetName val="Attachment-4 "/>
      <sheetName val="Attachment-4A "/>
      <sheetName val="Attachment-5 "/>
      <sheetName val="Ann-A"/>
      <sheetName val="Attachment-6 "/>
      <sheetName val="Attachment-7"/>
      <sheetName val="Annexure-1"/>
      <sheetName val="Attachment-8"/>
      <sheetName val="Attachment-9"/>
      <sheetName val="Attachment-10"/>
      <sheetName val="Attachment-11 "/>
      <sheetName val="Attachment-12 "/>
      <sheetName val="Attachment-13"/>
      <sheetName val="Attachment-15  "/>
      <sheetName val="Attachment-16"/>
      <sheetName val="Attachment-17"/>
      <sheetName val="ATTACHMENT-9   "/>
      <sheetName val="Code"/>
      <sheetName val="Report"/>
    </sheetNames>
    <sheetDataSet>
      <sheetData sheetId="0" refreshError="1">
        <row r="20">
          <cell r="B20" t="str">
            <v>Power Transmission &amp; Distribution (Domestic)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FIMIT"/>
      <sheetName val="UK"/>
      <sheetName val="Turkey"/>
      <sheetName val="Iran"/>
      <sheetName val="Mexico"/>
      <sheetName val="Venezuela"/>
      <sheetName val="Colombia"/>
      <sheetName val="Brazil"/>
      <sheetName val="South Africa"/>
      <sheetName val="India"/>
      <sheetName val="Malaysia"/>
      <sheetName val="Thailand"/>
      <sheetName val="South_Africa"/>
      <sheetName val="main1"/>
      <sheetName val="PACK (B)"/>
      <sheetName val="Coalmine"/>
      <sheetName val="ord-lost_98&amp;99"/>
      <sheetName val="BTB"/>
      <sheetName val="cf"/>
      <sheetName val="orders"/>
      <sheetName val="3BPA00132-5-3 W plan HVPNL"/>
      <sheetName val="MB-05, JU"/>
      <sheetName val="CAL"/>
      <sheetName val="CashGMC"/>
      <sheetName val="Code"/>
      <sheetName val="PRECAST lightconc-II"/>
      <sheetName val="Scheme Area Details_Block__ C2"/>
      <sheetName val="New33KVSS_E3"/>
      <sheetName val="Prop aug of Ex 33KVSS_E3a"/>
      <sheetName val="04REL"/>
      <sheetName val="Valve Cl"/>
      <sheetName val="CODE-STR"/>
      <sheetName val="Tables"/>
      <sheetName val="FLUID_INFO"/>
      <sheetName val="1C Data"/>
      <sheetName val="SC Cost FEB 03"/>
      <sheetName val="R_Hrs_ Since Comm"/>
      <sheetName val="#REF"/>
      <sheetName val="Voucher"/>
      <sheetName val="Data"/>
      <sheetName val="SPT vs PHI"/>
      <sheetName val="BOQ"/>
      <sheetName val="South_Africa1"/>
      <sheetName val="PACK_(B)"/>
      <sheetName val="3BPA00132-5-3_W_plan_HVPNL"/>
      <sheetName val="MB-05,_JU"/>
      <sheetName val="PRECAST_lightconc-II"/>
      <sheetName val="title"/>
      <sheetName val="Cost Reco data download"/>
      <sheetName val="IP Assessment_June.08"/>
      <sheetName val="SP Break Up"/>
      <sheetName val="South_Africa2"/>
      <sheetName val="PACK_(B)1"/>
      <sheetName val="3BPA00132-5-3_W_plan_HVPNL1"/>
      <sheetName val="MB-05,_JU1"/>
      <sheetName val="South_Africa3"/>
      <sheetName val="PACK_(B)2"/>
      <sheetName val="3BPA00132-5-3_W_plan_HVPNL2"/>
      <sheetName val="MB-05,_JU2"/>
      <sheetName val="South_Africa4"/>
      <sheetName val="PACK_(B)3"/>
      <sheetName val="3BPA00132-5-3_W_plan_HVPNL3"/>
      <sheetName val="MB-05,_JU3"/>
      <sheetName val="Data_Sheet"/>
      <sheetName val="SUMMARY"/>
      <sheetName val="Sheet2"/>
      <sheetName val="Sheet10"/>
      <sheetName val="160MVA Addl(L)"/>
      <sheetName val="ENCL9"/>
      <sheetName val="DATA-DEP.(13-17)"/>
      <sheetName val="DATA-KBPL(17-25)"/>
      <sheetName val="DATA-GCC(25-34.7)"/>
      <sheetName val="Design"/>
      <sheetName val="Report1"/>
      <sheetName val="Scheme_Area_Details_Block___C2"/>
      <sheetName val="Prop_aug_of_Ex_33KVSS_E3a"/>
      <sheetName val="Valve_Cl"/>
      <sheetName val="1C_Data"/>
      <sheetName val="synthesis"/>
      <sheetName val="SHEET6"/>
      <sheetName val="sch 1.2"/>
      <sheetName val="SE-LEC, Project lists, 99-10-04"/>
      <sheetName val="2. Input Main "/>
      <sheetName val="SOR"/>
      <sheetName val="Breakup"/>
      <sheetName val="B&amp;N"/>
      <sheetName val="B&amp;N An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sheetData sheetId="86"/>
      <sheetData sheetId="8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
      <sheetName val="Report"/>
      <sheetName val="sag calculation "/>
      <sheetName val="chart"/>
      <sheetName val="Cond data"/>
      <sheetName val="graph"/>
      <sheetName val="TABLES"/>
      <sheetName val="UK"/>
      <sheetName val="Sheet1"/>
      <sheetName val="SPT vs PHI"/>
      <sheetName val="04REL"/>
      <sheetName val="Basis"/>
      <sheetName val="SP Break Up"/>
      <sheetName val="Title_2"/>
      <sheetName val="sag_calculation_2"/>
      <sheetName val="Cond_data2"/>
      <sheetName val="Title_1"/>
      <sheetName val="sag_calculation_1"/>
      <sheetName val="Cond_data1"/>
      <sheetName val="Title_"/>
      <sheetName val="sag_calculation_"/>
      <sheetName val="Cond_data"/>
      <sheetName val="Title_3"/>
      <sheetName val="sag_calculation_3"/>
      <sheetName val="Cond_data3"/>
      <sheetName val="SPT_vs_PHI"/>
      <sheetName val="주관사업"/>
      <sheetName val="Design"/>
      <sheetName val="PRECAST lightconc-II"/>
      <sheetName val="2. Input Main "/>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WC"/>
      <sheetName val="NWC"/>
    </sheetNames>
    <sheetDataSet>
      <sheetData sheetId="0" refreshError="1"/>
      <sheetData sheetId="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x-qtys "/>
      <sheetName val="TimeCycle"/>
      <sheetName val="BOX-NCW"/>
      <sheetName val="BOX-ECW"/>
      <sheetName val="BOX-PANSKURA"/>
      <sheetName val="UNP-QTY-CYCLE"/>
      <sheetName val="UNP-NCW "/>
      <sheetName val="UNP-ECW"/>
      <sheetName val="UNPSHUT"/>
      <sheetName val="SLABMNBDATA"/>
      <sheetName val="SLABMNB-ECW"/>
      <sheetName val="PSCMNBDATA"/>
      <sheetName val="PSCMNB-NCW"/>
      <sheetName val="PSC-MNB-ECW"/>
      <sheetName val="4-BOX-MNBDATA"/>
      <sheetName val="4-BOX-MNB"/>
      <sheetName val="3-BOXMNBDATA"/>
      <sheetName val="3-BOXMNB102-NCW"/>
      <sheetName val="BOXMNBDATA102-ECW"/>
      <sheetName val="BOXMNB102-ECW"/>
      <sheetName val="3-BOXMNB75"/>
      <sheetName val="MNBSHUT"/>
      <sheetName val="PIPE"/>
      <sheetName val="TIMECYCLE-PIPE"/>
      <sheetName val="PIPE-DETAIL"/>
      <sheetName val="CULVERT"/>
      <sheetName val="BRIDGE"/>
      <sheetName val="Bridge-Data"/>
      <sheetName val="strplnf"/>
      <sheetName val="Sheet2"/>
      <sheetName val="#REF"/>
      <sheetName val="UNP_NCW "/>
      <sheetName val="ETC Plant Cost"/>
      <sheetName val="BHANDUP"/>
      <sheetName val="boq"/>
      <sheetName val="SPT vs PHI"/>
      <sheetName val="dBase"/>
      <sheetName val="girder"/>
      <sheetName val="Rocker"/>
      <sheetName val="PRECAST lightconc-II"/>
      <sheetName val="PIPING LINE LIST"/>
      <sheetName val="STAFFSCHED "/>
      <sheetName val="pt_cw"/>
      <sheetName val="Materials Cost(PCC)"/>
      <sheetName val="ENCL9"/>
      <sheetName val="ENCL12-C"/>
    </sheetNames>
    <sheetDataSet>
      <sheetData sheetId="0" refreshError="1"/>
      <sheetData sheetId="1" refreshError="1"/>
      <sheetData sheetId="2" refreshError="1"/>
      <sheetData sheetId="3" refreshError="1"/>
      <sheetData sheetId="4" refreshError="1"/>
      <sheetData sheetId="5" refreshError="1"/>
      <sheetData sheetId="6" refreshError="1">
        <row r="17">
          <cell r="F17">
            <v>37445</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Vindh-BtB"/>
      <sheetName val="Vindhyachal-BtB"/>
      <sheetName val="Title -Vindh-NTPC"/>
      <sheetName val="Vindhyachal-NTPC"/>
      <sheetName val="Basis"/>
      <sheetName val="Title -Sing"/>
      <sheetName val="Vindhyachal-BtB (2)"/>
      <sheetName val="UK"/>
    </sheetNames>
    <sheetDataSet>
      <sheetData sheetId="0"/>
      <sheetData sheetId="1"/>
      <sheetData sheetId="2"/>
      <sheetData sheetId="3"/>
      <sheetData sheetId="4"/>
      <sheetData sheetId="5"/>
      <sheetData sheetId="6"/>
      <sheetData sheetId="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LINE#1,BAY#01"/>
      <sheetName val="LINE#2,BAY#03"/>
      <sheetName val="TIE#1,BAY#02"/>
      <sheetName val="TIE#3,BAY#08"/>
      <sheetName val="TIE#4,BAY#11"/>
      <sheetName val="TIE#5,BAY#14"/>
      <sheetName val="TIE#6,BAY#17"/>
      <sheetName val="ICT#1,BAY#07"/>
      <sheetName val="ICT#2,BAY#09"/>
      <sheetName val="SRT#1,BAY#15"/>
      <sheetName val="SRT#2,BAY#13"/>
      <sheetName val="GT#1,BAY#10"/>
      <sheetName val="GT#2,BAY#12"/>
      <sheetName val="GT#3,BAY#16"/>
      <sheetName val="GT#4,BAY#18"/>
      <sheetName val="Basis"/>
      <sheetName val="Report"/>
      <sheetName val="main1"/>
      <sheetName val="Sheet1"/>
      <sheetName val="PROG_DATA"/>
      <sheetName val="TABLES"/>
      <sheetName val="A1-Continuous"/>
      <sheetName val="Code"/>
      <sheetName val="Jindal-Control Cable Sch- 400KV"/>
      <sheetName val="UNP-NCW "/>
      <sheetName val="Rate Analysis"/>
      <sheetName val="pt-cw"/>
      <sheetName val="data"/>
      <sheetName val="Design"/>
      <sheetName val="BOQ"/>
      <sheetName val="oresreqsum"/>
      <sheetName val="Details"/>
      <sheetName val="MEXICO-C"/>
      <sheetName val="Con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5">
          <cell r="I5">
            <v>9</v>
          </cell>
          <cell r="K5">
            <v>84</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ign"/>
      <sheetName val="CLAY"/>
      <sheetName val="SAND"/>
      <sheetName val="Sheet2"/>
      <sheetName val="Sheet3"/>
      <sheetName val="Basis"/>
      <sheetName val="SC Cost FEB 03"/>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WC"/>
      <sheetName val="WC-RECO"/>
      <sheetName val="GWC"/>
      <sheetName val="NWC"/>
      <sheetName val="Revenue"/>
      <sheetName val="Intro"/>
      <sheetName val="Material "/>
      <sheetName val="Labour &amp; Plant"/>
      <sheetName val="ANNEXURE-A"/>
      <sheetName val="CASH-FLOW"/>
      <sheetName val="Sheet2"/>
      <sheetName val="Sheet5"/>
      <sheetName val="01.11.2004"/>
      <sheetName val="lists"/>
      <sheetName val="concrete"/>
      <sheetName val="beam-reinft-IIInd floor"/>
      <sheetName val="SPT vs PHI"/>
      <sheetName val="FitOutConfCentre"/>
      <sheetName val="Rate Analysis"/>
      <sheetName val="girder"/>
      <sheetName val="COLUMN"/>
      <sheetName val="analysis"/>
      <sheetName val="pile Fabrication"/>
      <sheetName val="Materials "/>
      <sheetName val="col-reinft1"/>
      <sheetName val="Notes"/>
      <sheetName val="P-Ins &amp; Bonds"/>
      <sheetName val="C1C2"/>
      <sheetName val="LIFE &amp; REP PROVN"/>
      <sheetName val="O&amp;M CREW"/>
      <sheetName val="연돌일위집계"/>
      <sheetName val="Material_"/>
      <sheetName val="Labour_&amp;_Plant"/>
      <sheetName val="01_11_2004"/>
      <sheetName val="beam-reinft-IIInd_floor"/>
      <sheetName val="SPT_vs_PHI"/>
      <sheetName val="Closing"/>
      <sheetName val="Risk Te. Co."/>
      <sheetName val="Informa."/>
      <sheetName val="Z- GENERAL PRICE SUMMARY"/>
      <sheetName val="WITHOUT C&amp;I PROFIT (3)"/>
      <sheetName val="list"/>
      <sheetName val="품셈"/>
      <sheetName val="WC"/>
      <sheetName val="Inst"/>
      <sheetName val="Cul_detail"/>
      <sheetName val="MAchinery(R1)"/>
      <sheetName val="Rocker"/>
      <sheetName val="Final Basic rate"/>
      <sheetName val="01"/>
      <sheetName val="02"/>
      <sheetName val="03"/>
      <sheetName val="04"/>
      <sheetName val="Work"/>
      <sheetName val="A"/>
      <sheetName val="Riser-1"/>
      <sheetName val="CLAY"/>
      <sheetName val="basic"/>
      <sheetName val="Machinery"/>
      <sheetName val="Input"/>
      <sheetName val="Hume Pipe"/>
      <sheetName val="Labour rates"/>
      <sheetName val="노임단가"/>
      <sheetName val="slipsumpR"/>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Control Page"/>
      <sheetName val="MAINBS1"/>
      <sheetName val="PL2"/>
      <sheetName val="SCHA3"/>
      <sheetName val="SCHB4"/>
      <sheetName val="SCHC5"/>
      <sheetName val="SCHD6"/>
      <sheetName val="SCHE2-10"/>
      <sheetName val="schf11"/>
      <sheetName val="sche-1"/>
      <sheetName val="sche"/>
      <sheetName val="schg12131415"/>
      <sheetName val="schg-brk up"/>
      <sheetName val="SCHH1617"/>
      <sheetName val="schh-brk up "/>
      <sheetName val="schi1819"/>
      <sheetName val="SCHJ20"/>
      <sheetName val="SCHK21"/>
      <sheetName val="SCHL22"/>
      <sheetName val="SCHM2324"/>
      <sheetName val="SCHN2526"/>
      <sheetName val="SCH0272829"/>
      <sheetName val="SCHP3031"/>
      <sheetName val="full fin"/>
      <sheetName val="annex-a"/>
      <sheetName val="U"/>
      <sheetName val="T"/>
      <sheetName val="GWC"/>
      <sheetName val="NWC"/>
      <sheetName val="0"/>
      <sheetName val="PMS"/>
      <sheetName val="CUM-Mar07"/>
      <sheetName val="CRM"/>
      <sheetName val="BUD 07-08"/>
      <sheetName val="Jobwise"/>
      <sheetName val="HIDE"/>
      <sheetName val="XL"/>
      <sheetName val="Basis"/>
      <sheetName val="UNP-NCW "/>
      <sheetName val="Sheet1"/>
      <sheetName val="jan'99"/>
      <sheetName val="REPORT"/>
      <sheetName val="Sheet2"/>
      <sheetName val="Sheet3"/>
      <sheetName val="schi18"/>
      <sheetName val="SCHJ19"/>
      <sheetName val="SCHK20"/>
      <sheetName val="SCHL2122"/>
      <sheetName val="Option"/>
      <sheetName val="ENCL9"/>
      <sheetName val="FitOutConfCentre"/>
      <sheetName val="ABSTRACT"/>
      <sheetName val="Materials Cost"/>
      <sheetName val="DSLP"/>
      <sheetName val="Old_Bars"/>
      <sheetName val="Design"/>
      <sheetName val="Addl.40"/>
      <sheetName val="Assumptions"/>
      <sheetName val="@risk rents and incentives"/>
      <sheetName val="Car park lease"/>
      <sheetName val="Net rent analysis"/>
      <sheetName val="Kalk_90_H2"/>
      <sheetName val="Rate Analysis"/>
      <sheetName val="factor "/>
      <sheetName val="220Kv (2)"/>
      <sheetName val="Data"/>
      <sheetName val="BHANDUP"/>
      <sheetName val="전력"/>
      <sheetName val="Control_Page"/>
      <sheetName val="schg-brk_up"/>
      <sheetName val="schh-brk_up_"/>
      <sheetName val="full_fin"/>
      <sheetName val="BUD_07-08"/>
      <sheetName val="UNP-NCW_"/>
      <sheetName val="analysis"/>
      <sheetName val="2008-09"/>
      <sheetName val="1603 Furniture"/>
      <sheetName val="software"/>
      <sheetName val="FT-05-02IsoBOM"/>
      <sheetName val="2gii"/>
      <sheetName val="Administrative Prices"/>
      <sheetName val="Summary"/>
      <sheetName val="Slope area"/>
      <sheetName val="PRECAST lightconc-II"/>
      <sheetName val="SC-E-02-03"/>
      <sheetName val="TB-JUNE-2003-18.7.03"/>
      <sheetName val="Load Details(B2)"/>
      <sheetName val="SPT vs PHI"/>
      <sheetName val="Conversion"/>
      <sheetName val="inter"/>
      <sheetName val="Cash2"/>
      <sheetName val="REGMAI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Input"/>
      <sheetName val="A (No. of Cells)"/>
      <sheetName val="LoadSummary"/>
      <sheetName val="AHcal"/>
      <sheetName val="A1 (Continuous Loads)"/>
      <sheetName val="A2 (Momentary Loads)"/>
      <sheetName val="A1 (Continuous Loads) Vallur"/>
    </sheetNames>
    <sheetDataSet>
      <sheetData sheetId="0"/>
      <sheetData sheetId="1" refreshError="1"/>
      <sheetData sheetId="2" refreshError="1"/>
      <sheetData sheetId="3">
        <row r="39">
          <cell r="B39">
            <v>1</v>
          </cell>
        </row>
      </sheetData>
      <sheetData sheetId="4" refreshError="1"/>
      <sheetData sheetId="5" refreshError="1"/>
      <sheetData sheetId="6" refreshError="1"/>
      <sheetData sheetId="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d Details(B2)"/>
      <sheetName val="B2(10)"/>
      <sheetName val="B2 (0)"/>
      <sheetName val="Load Details_B2_"/>
      <sheetName val="Report"/>
      <sheetName val="Basis"/>
      <sheetName val="Design"/>
      <sheetName val="Load_Details(B2)"/>
      <sheetName val="B2_(0)"/>
      <sheetName val="Load_Details_B2_"/>
      <sheetName val="main1"/>
      <sheetName val="DETAILED ENGG PROG"/>
      <sheetName val="Sheet1"/>
      <sheetName val="IDCCALHYD-GOO"/>
      <sheetName val="A1-Continuous"/>
      <sheetName val="Load_Details(B2)1"/>
      <sheetName val="B2_(0)1"/>
      <sheetName val="Load_Details(B2)2"/>
      <sheetName val="B2_(0)2"/>
      <sheetName val="Load_Details(B2)3"/>
      <sheetName val="B2_(0)3"/>
      <sheetName val="final abstract"/>
      <sheetName val="CLAY"/>
      <sheetName val="UK"/>
      <sheetName val="Detail In Door Stad"/>
      <sheetName val="Kalk_90_H2"/>
      <sheetName val="MAINBS1"/>
      <sheetName val="Assumptions"/>
      <sheetName val="@risk rents and incentives"/>
      <sheetName val="Car park lease"/>
      <sheetName val="Net rent analysis"/>
      <sheetName val="Cond data"/>
      <sheetName val="Load_Details(B2)4"/>
      <sheetName val="B2_(0)4"/>
      <sheetName val="Load_Details_B2_1"/>
      <sheetName val="DETAILED_ENGG_PROG"/>
      <sheetName val="final_abstract"/>
      <sheetName val="Cond_data"/>
      <sheetName val="Load_Details(B2)5"/>
      <sheetName val="B2_(0)5"/>
      <sheetName val="Load_Details_B2_2"/>
      <sheetName val="DETAILED_ENGG_PROG1"/>
      <sheetName val="final_abstract1"/>
      <sheetName val="Cond_data1"/>
      <sheetName val="Load_Details(B2)6"/>
      <sheetName val="B2_(0)6"/>
      <sheetName val="Load_Details_B2_3"/>
      <sheetName val="DETAILED_ENGG_PROG2"/>
      <sheetName val="final_abstract2"/>
      <sheetName val="Cond_data2"/>
      <sheetName val="Load_Details(B2)7"/>
      <sheetName val="B2_(0)7"/>
      <sheetName val="Load_Details_B2_4"/>
      <sheetName val="DETAILED_ENGG_PROG3"/>
      <sheetName val="final_abstract3"/>
      <sheetName val="Cond_data3"/>
      <sheetName val="Aurobindo dossier input"/>
      <sheetName val="Aurobindo MA input"/>
      <sheetName val="DossierConsolidation"/>
      <sheetName val="Intas Control"/>
      <sheetName val="Intas dossier input"/>
      <sheetName val="Intas MA input"/>
      <sheetName val="TorrentControl"/>
      <sheetName val="MAConsolidation"/>
      <sheetName val="Torrent dossier input"/>
      <sheetName val="Torrent MA input"/>
      <sheetName val="Load Summary"/>
      <sheetName val="AH cal"/>
      <sheetName val="28"/>
      <sheetName val="26"/>
      <sheetName val="3"/>
    </sheetNames>
    <sheetDataSet>
      <sheetData sheetId="0" refreshError="1">
        <row r="1">
          <cell r="A1" t="str">
            <v>LARSEN &amp; TOUBRO LIMITED, ECC-CONSTRUCTION GROUP</v>
          </cell>
        </row>
        <row r="2">
          <cell r="A2" t="str">
            <v xml:space="preserve">                                                                   E &amp; I BUSINESS UNIT,HQ,MADRAS</v>
          </cell>
        </row>
        <row r="4">
          <cell r="A4" t="str">
            <v xml:space="preserve">                                                                   E &amp; I BUSINESS UNIT,HQ,MADRAS</v>
          </cell>
        </row>
        <row r="5">
          <cell r="A5" t="str">
            <v>CONSTRUCTION GROUP</v>
          </cell>
        </row>
        <row r="6">
          <cell r="A6" t="str">
            <v xml:space="preserve">PROJECT    :  </v>
          </cell>
          <cell r="B6" t="str">
            <v>33/11kV GIS S/S - AL AIN</v>
          </cell>
        </row>
        <row r="7">
          <cell r="G7" t="str">
            <v>PREPARED</v>
          </cell>
          <cell r="H7" t="str">
            <v>CHECKED</v>
          </cell>
          <cell r="I7" t="str">
            <v>APPROVED</v>
          </cell>
          <cell r="J7" t="str">
            <v>DATE</v>
          </cell>
        </row>
        <row r="8">
          <cell r="G8" t="str">
            <v>PREPARED</v>
          </cell>
          <cell r="H8" t="str">
            <v>CHECKED</v>
          </cell>
          <cell r="I8" t="str">
            <v>APPROVED</v>
          </cell>
          <cell r="J8" t="str">
            <v>DATE</v>
          </cell>
        </row>
        <row r="9">
          <cell r="A9" t="str">
            <v>TITLE        :</v>
          </cell>
          <cell r="B9" t="str">
            <v>BATTERY SIZING CALCULATION</v>
          </cell>
          <cell r="G9" t="str">
            <v>BSA</v>
          </cell>
          <cell r="H9" t="str">
            <v>AKS</v>
          </cell>
          <cell r="I9" t="str">
            <v>KR</v>
          </cell>
          <cell r="J9" t="str">
            <v>20.06.2000</v>
          </cell>
        </row>
        <row r="10">
          <cell r="B10" t="str">
            <v>(FOR SUBSTATION TYPE B2,B3 &amp; A3)</v>
          </cell>
        </row>
        <row r="11">
          <cell r="A11" t="str">
            <v>1.0 DC System Details</v>
          </cell>
        </row>
        <row r="12">
          <cell r="A12" t="str">
            <v>Type of  Battery</v>
          </cell>
          <cell r="E12" t="str">
            <v>=</v>
          </cell>
          <cell r="F12" t="str">
            <v>Ni - Cd</v>
          </cell>
        </row>
        <row r="13">
          <cell r="A13" t="str">
            <v>Nominal System Voltage (NSV)</v>
          </cell>
          <cell r="E13" t="str">
            <v>=</v>
          </cell>
          <cell r="F13">
            <v>110</v>
          </cell>
          <cell r="G13" t="str">
            <v>V DC</v>
          </cell>
        </row>
        <row r="14">
          <cell r="A14" t="str">
            <v>Highest System Voltage (HSV)</v>
          </cell>
          <cell r="E14" t="str">
            <v>=</v>
          </cell>
          <cell r="F14">
            <v>121.00000000000001</v>
          </cell>
          <cell r="G14" t="str">
            <v>V DC</v>
          </cell>
          <cell r="H14" t="str">
            <v>(110% of Nominal System Voltage)</v>
          </cell>
        </row>
        <row r="15">
          <cell r="A15" t="str">
            <v>Lowest System Voltage (LSV)</v>
          </cell>
          <cell r="E15" t="str">
            <v>=</v>
          </cell>
          <cell r="F15">
            <v>99</v>
          </cell>
          <cell r="G15" t="str">
            <v>V DC</v>
          </cell>
          <cell r="H15" t="str">
            <v>(90% of Nominal System Voltage)</v>
          </cell>
        </row>
        <row r="16">
          <cell r="A16" t="str">
            <v>Voltage per cell during float Charging (VPC)</v>
          </cell>
          <cell r="E16" t="str">
            <v>=</v>
          </cell>
          <cell r="F16">
            <v>1.45</v>
          </cell>
          <cell r="G16" t="str">
            <v>V</v>
          </cell>
        </row>
        <row r="17">
          <cell r="A17" t="str">
            <v>Minimum Operating Temperature</v>
          </cell>
          <cell r="E17" t="str">
            <v>=</v>
          </cell>
          <cell r="F17">
            <v>10</v>
          </cell>
          <cell r="G17" t="str">
            <v>°C</v>
          </cell>
        </row>
        <row r="18">
          <cell r="A18" t="str">
            <v>End Cell Voltage</v>
          </cell>
          <cell r="E18" t="str">
            <v>=</v>
          </cell>
          <cell r="F18">
            <v>1.1399999999999999</v>
          </cell>
          <cell r="G18" t="str">
            <v>V</v>
          </cell>
        </row>
        <row r="19">
          <cell r="E19" t="str">
            <v>=</v>
          </cell>
          <cell r="F19">
            <v>1.1399999999999999</v>
          </cell>
          <cell r="G19" t="str">
            <v>V</v>
          </cell>
        </row>
        <row r="20">
          <cell r="A20" t="str">
            <v>2.0 Continous loads</v>
          </cell>
        </row>
        <row r="21">
          <cell r="A21" t="str">
            <v>2.0 Continous loads</v>
          </cell>
        </row>
        <row r="22">
          <cell r="A22" t="str">
            <v>2.1  33 kV System</v>
          </cell>
        </row>
        <row r="23">
          <cell r="C23" t="str">
            <v>Relay/Eqpt. Ref</v>
          </cell>
          <cell r="D23" t="str">
            <v xml:space="preserve">Continuous Load </v>
          </cell>
        </row>
        <row r="24">
          <cell r="D24" t="str">
            <v>(CL in watts)</v>
          </cell>
        </row>
        <row r="25">
          <cell r="D25" t="str">
            <v>(CL in watts)</v>
          </cell>
        </row>
        <row r="26">
          <cell r="A26" t="str">
            <v>I  OHL feeder:-</v>
          </cell>
        </row>
        <row r="27">
          <cell r="A27" t="str">
            <v>I  OHL feeder:-</v>
          </cell>
        </row>
        <row r="28">
          <cell r="A28" t="str">
            <v>1) GIS</v>
          </cell>
        </row>
        <row r="29">
          <cell r="A29" t="str">
            <v>Bay control unit</v>
          </cell>
          <cell r="D29">
            <v>35</v>
          </cell>
        </row>
        <row r="30">
          <cell r="D30">
            <v>35</v>
          </cell>
        </row>
        <row r="31">
          <cell r="A31" t="str">
            <v>2) Control panel</v>
          </cell>
        </row>
        <row r="32">
          <cell r="A32" t="str">
            <v>Discrepency lamp(2*2)</v>
          </cell>
          <cell r="C32" t="str">
            <v>CA10</v>
          </cell>
          <cell r="D32">
            <v>4</v>
          </cell>
        </row>
        <row r="33">
          <cell r="A33" t="str">
            <v>Semaphore Indicator (1*1)</v>
          </cell>
          <cell r="C33" t="str">
            <v>AM036</v>
          </cell>
          <cell r="D33">
            <v>1</v>
          </cell>
        </row>
        <row r="34">
          <cell r="A34" t="str">
            <v>Indicating Lamps (2*2)</v>
          </cell>
          <cell r="C34" t="str">
            <v>BFLKC+BLNV</v>
          </cell>
          <cell r="D34">
            <v>4</v>
          </cell>
        </row>
        <row r="35">
          <cell r="A35" t="str">
            <v>Annunciator</v>
          </cell>
          <cell r="C35" t="str">
            <v>PANALARM-Model 930</v>
          </cell>
          <cell r="D35">
            <v>6</v>
          </cell>
        </row>
        <row r="36">
          <cell r="C36" t="str">
            <v>PANALARM-Model 930</v>
          </cell>
          <cell r="D36">
            <v>6</v>
          </cell>
        </row>
        <row r="37">
          <cell r="A37" t="str">
            <v>3) Relay panel</v>
          </cell>
        </row>
        <row r="38">
          <cell r="A38" t="str">
            <v>Distance protection Relay</v>
          </cell>
          <cell r="C38" t="str">
            <v>OMEGA 305</v>
          </cell>
          <cell r="D38">
            <v>15</v>
          </cell>
        </row>
        <row r="39">
          <cell r="A39" t="str">
            <v>Directional O/C &amp; E/F relay</v>
          </cell>
          <cell r="C39" t="str">
            <v>DCD814B</v>
          </cell>
          <cell r="D39">
            <v>3</v>
          </cell>
        </row>
        <row r="40">
          <cell r="A40" t="str">
            <v>Trip circuit supervision relay</v>
          </cell>
          <cell r="C40" t="str">
            <v>XR350</v>
          </cell>
          <cell r="D40">
            <v>2</v>
          </cell>
        </row>
        <row r="41">
          <cell r="A41" t="str">
            <v>DC supply supervision relay</v>
          </cell>
          <cell r="C41" t="str">
            <v>XR152</v>
          </cell>
          <cell r="D41">
            <v>1.25</v>
          </cell>
        </row>
        <row r="42">
          <cell r="A42" t="str">
            <v>Indicating lamp (2*2)</v>
          </cell>
          <cell r="C42" t="str">
            <v>BFLKC+BLNVN</v>
          </cell>
          <cell r="D42">
            <v>4</v>
          </cell>
        </row>
        <row r="43">
          <cell r="A43" t="str">
            <v>Sensative Earth fault relay</v>
          </cell>
          <cell r="C43" t="str">
            <v>DCD124A</v>
          </cell>
          <cell r="D43">
            <v>5</v>
          </cell>
        </row>
        <row r="45">
          <cell r="C45" t="str">
            <v>DCD124A</v>
          </cell>
          <cell r="D45">
            <v>5</v>
          </cell>
        </row>
        <row r="46">
          <cell r="A46" t="str">
            <v>Total load</v>
          </cell>
          <cell r="D46">
            <v>80.25</v>
          </cell>
        </row>
        <row r="47">
          <cell r="D47">
            <v>80.25</v>
          </cell>
        </row>
        <row r="48">
          <cell r="A48" t="str">
            <v>II  33/11kV Trafo.feeder:-</v>
          </cell>
        </row>
        <row r="49">
          <cell r="A49" t="str">
            <v>II  33/11kV Trafo.feeder:-</v>
          </cell>
        </row>
        <row r="50">
          <cell r="A50" t="str">
            <v>1) GIS</v>
          </cell>
        </row>
        <row r="51">
          <cell r="A51" t="str">
            <v>Bay control unit</v>
          </cell>
          <cell r="D51">
            <v>35</v>
          </cell>
        </row>
        <row r="52">
          <cell r="D52">
            <v>35</v>
          </cell>
        </row>
        <row r="53">
          <cell r="A53" t="str">
            <v>2) Control panel</v>
          </cell>
        </row>
        <row r="54">
          <cell r="A54" t="str">
            <v>Discrepency lamp(3 *2)</v>
          </cell>
          <cell r="C54" t="str">
            <v>CA10</v>
          </cell>
          <cell r="D54">
            <v>6</v>
          </cell>
        </row>
        <row r="55">
          <cell r="A55" t="str">
            <v>Semaphore indicator (2*1)</v>
          </cell>
          <cell r="C55" t="str">
            <v>AM036</v>
          </cell>
          <cell r="D55">
            <v>2</v>
          </cell>
        </row>
        <row r="56">
          <cell r="A56" t="str">
            <v>Indicating Lamps (1*2)</v>
          </cell>
          <cell r="C56" t="str">
            <v>BFLKC+BLNV</v>
          </cell>
          <cell r="D56">
            <v>2</v>
          </cell>
        </row>
        <row r="57">
          <cell r="A57" t="str">
            <v>Annunciator</v>
          </cell>
          <cell r="C57" t="str">
            <v>PANALARM-Model 930</v>
          </cell>
          <cell r="D57">
            <v>6</v>
          </cell>
        </row>
        <row r="58">
          <cell r="C58" t="str">
            <v>PANALARM-Model 930</v>
          </cell>
          <cell r="D58">
            <v>6</v>
          </cell>
        </row>
        <row r="59">
          <cell r="A59" t="str">
            <v>3) Relay panel</v>
          </cell>
        </row>
        <row r="60">
          <cell r="A60" t="str">
            <v xml:space="preserve">Differential relay </v>
          </cell>
          <cell r="C60" t="str">
            <v>Duobias M</v>
          </cell>
          <cell r="D60">
            <v>16</v>
          </cell>
        </row>
        <row r="61">
          <cell r="A61" t="str">
            <v>O/C &amp; E/F relay</v>
          </cell>
          <cell r="C61" t="str">
            <v>DCD411B</v>
          </cell>
          <cell r="D61">
            <v>5</v>
          </cell>
        </row>
        <row r="62">
          <cell r="A62" t="str">
            <v>Standby E/F relay</v>
          </cell>
          <cell r="C62" t="str">
            <v>DCD114B</v>
          </cell>
          <cell r="D62">
            <v>5</v>
          </cell>
        </row>
        <row r="63">
          <cell r="A63" t="str">
            <v>Trip circuit supervision relay</v>
          </cell>
          <cell r="C63" t="str">
            <v>XR350</v>
          </cell>
          <cell r="D63">
            <v>2</v>
          </cell>
        </row>
        <row r="64">
          <cell r="A64" t="str">
            <v>DC supply supervision relay</v>
          </cell>
          <cell r="C64" t="str">
            <v>XR152</v>
          </cell>
          <cell r="D64">
            <v>1.25</v>
          </cell>
        </row>
        <row r="65">
          <cell r="A65" t="str">
            <v>Indicating Lamps (2*2)</v>
          </cell>
          <cell r="C65" t="str">
            <v>BFLKC+BLNV</v>
          </cell>
          <cell r="D65">
            <v>4</v>
          </cell>
        </row>
        <row r="66">
          <cell r="A66" t="str">
            <v>Restricted Earth fault relay</v>
          </cell>
          <cell r="C66" t="str">
            <v>DCD124A</v>
          </cell>
          <cell r="D66">
            <v>5</v>
          </cell>
        </row>
        <row r="67">
          <cell r="A67" t="str">
            <v>Aux. relay - Trafo. trouble</v>
          </cell>
          <cell r="C67" t="str">
            <v>AR211</v>
          </cell>
          <cell r="D67">
            <v>5</v>
          </cell>
        </row>
        <row r="69">
          <cell r="C69" t="str">
            <v>AR211</v>
          </cell>
          <cell r="D69">
            <v>5</v>
          </cell>
        </row>
        <row r="70">
          <cell r="A70" t="str">
            <v>Total load</v>
          </cell>
          <cell r="D70">
            <v>94.25</v>
          </cell>
        </row>
        <row r="71">
          <cell r="D71">
            <v>94.25</v>
          </cell>
        </row>
        <row r="72">
          <cell r="A72" t="str">
            <v>III  Bus section, riser and measuring panel :-</v>
          </cell>
        </row>
        <row r="73">
          <cell r="A73" t="str">
            <v>III  Bus section, riser and measuring panel :-</v>
          </cell>
        </row>
        <row r="74">
          <cell r="A74" t="str">
            <v>1) GIS</v>
          </cell>
        </row>
        <row r="75">
          <cell r="A75" t="str">
            <v>Bay control unit</v>
          </cell>
          <cell r="D75">
            <v>35</v>
          </cell>
        </row>
        <row r="76">
          <cell r="D76">
            <v>35</v>
          </cell>
        </row>
        <row r="77">
          <cell r="A77" t="str">
            <v>2) Control panel</v>
          </cell>
        </row>
        <row r="78">
          <cell r="A78" t="str">
            <v>Semaphore Indicator(2*1)</v>
          </cell>
          <cell r="C78" t="str">
            <v>AM036</v>
          </cell>
          <cell r="D78">
            <v>2</v>
          </cell>
        </row>
        <row r="79">
          <cell r="A79" t="str">
            <v>Discrepency lamp(3*2)</v>
          </cell>
          <cell r="C79" t="str">
            <v>CA10</v>
          </cell>
          <cell r="D79">
            <v>6</v>
          </cell>
        </row>
        <row r="80">
          <cell r="A80" t="str">
            <v>Indicating Lamps (1*2)</v>
          </cell>
          <cell r="C80" t="str">
            <v>BFLKC+BLNV</v>
          </cell>
          <cell r="D80">
            <v>2</v>
          </cell>
        </row>
        <row r="81">
          <cell r="A81" t="str">
            <v>Annunciator</v>
          </cell>
          <cell r="C81" t="str">
            <v>PANALARM-Model 930</v>
          </cell>
          <cell r="D81">
            <v>6</v>
          </cell>
        </row>
        <row r="82">
          <cell r="C82" t="str">
            <v>PANALARM-Model 930</v>
          </cell>
          <cell r="D82">
            <v>6</v>
          </cell>
        </row>
        <row r="83">
          <cell r="A83" t="str">
            <v>3) Relay panel</v>
          </cell>
        </row>
        <row r="84">
          <cell r="A84" t="str">
            <v>O/C &amp; E/F relay</v>
          </cell>
          <cell r="C84" t="str">
            <v>DCD411B</v>
          </cell>
          <cell r="D84">
            <v>5</v>
          </cell>
        </row>
        <row r="85">
          <cell r="A85" t="str">
            <v>Trip circuit supervision relay</v>
          </cell>
          <cell r="C85" t="str">
            <v>XR350</v>
          </cell>
          <cell r="D85">
            <v>2</v>
          </cell>
        </row>
        <row r="86">
          <cell r="A86" t="str">
            <v>DC supply supervision relay</v>
          </cell>
          <cell r="C86" t="str">
            <v>XR152</v>
          </cell>
          <cell r="D86">
            <v>1.25</v>
          </cell>
        </row>
        <row r="87">
          <cell r="A87" t="str">
            <v>Indicating Lamps (2*2)</v>
          </cell>
          <cell r="C87" t="str">
            <v>BFLKC+BLNV</v>
          </cell>
          <cell r="D87">
            <v>4</v>
          </cell>
        </row>
        <row r="88">
          <cell r="C88" t="str">
            <v>BFLKC+BLNV</v>
          </cell>
          <cell r="D88">
            <v>4</v>
          </cell>
        </row>
        <row r="89">
          <cell r="A89" t="str">
            <v>Total load</v>
          </cell>
          <cell r="D89">
            <v>63.25</v>
          </cell>
        </row>
        <row r="90">
          <cell r="D90">
            <v>63.25</v>
          </cell>
        </row>
        <row r="91">
          <cell r="A91" t="str">
            <v>IV  Busbar protection panel :-</v>
          </cell>
        </row>
        <row r="92">
          <cell r="A92" t="str">
            <v>Differential busbar protection relay</v>
          </cell>
          <cell r="C92" t="str">
            <v>DAD</v>
          </cell>
          <cell r="D92">
            <v>0.65</v>
          </cell>
        </row>
        <row r="93">
          <cell r="A93" t="str">
            <v>Indicating Lamps (2*2)</v>
          </cell>
          <cell r="C93" t="str">
            <v>BFLKC+BLNV</v>
          </cell>
          <cell r="D93">
            <v>4</v>
          </cell>
        </row>
        <row r="94">
          <cell r="A94" t="str">
            <v>Aux. relay</v>
          </cell>
          <cell r="C94" t="str">
            <v>AR211</v>
          </cell>
          <cell r="D94">
            <v>5</v>
          </cell>
        </row>
        <row r="95">
          <cell r="A95" t="str">
            <v>Trip supply supervision relay</v>
          </cell>
          <cell r="C95" t="str">
            <v>XR152</v>
          </cell>
          <cell r="D95">
            <v>1.25</v>
          </cell>
        </row>
        <row r="96">
          <cell r="C96" t="str">
            <v>XR152</v>
          </cell>
          <cell r="D96">
            <v>1.25</v>
          </cell>
        </row>
        <row r="97">
          <cell r="A97" t="str">
            <v>Total load</v>
          </cell>
          <cell r="D97">
            <v>10.9</v>
          </cell>
        </row>
        <row r="98">
          <cell r="D98">
            <v>10.9</v>
          </cell>
        </row>
        <row r="99">
          <cell r="A99" t="str">
            <v>V  Synchronising panel :-</v>
          </cell>
        </row>
        <row r="100">
          <cell r="A100" t="str">
            <v>Check synchronising relay</v>
          </cell>
          <cell r="C100" t="str">
            <v>Argus7</v>
          </cell>
          <cell r="D100">
            <v>3</v>
          </cell>
        </row>
        <row r="101">
          <cell r="A101" t="str">
            <v>Indicating lamps (1*2)</v>
          </cell>
          <cell r="C101" t="str">
            <v>BFLKC+BLNV</v>
          </cell>
          <cell r="D101">
            <v>2</v>
          </cell>
        </row>
        <row r="102">
          <cell r="C102" t="str">
            <v>BFLKC+BLNV</v>
          </cell>
          <cell r="D102">
            <v>2</v>
          </cell>
        </row>
        <row r="103">
          <cell r="A103" t="str">
            <v>Total load</v>
          </cell>
          <cell r="D103">
            <v>5</v>
          </cell>
        </row>
        <row r="104">
          <cell r="D104">
            <v>5</v>
          </cell>
        </row>
        <row r="105">
          <cell r="A105" t="str">
            <v>2.2  11 kV System</v>
          </cell>
        </row>
        <row r="106">
          <cell r="A106" t="str">
            <v>2.2  11 kV System</v>
          </cell>
        </row>
        <row r="107">
          <cell r="A107" t="str">
            <v>I  33/11kV Trafo.incomer feeder:-</v>
          </cell>
        </row>
        <row r="108">
          <cell r="A108" t="str">
            <v>O/C &amp; E/F relay</v>
          </cell>
          <cell r="C108" t="str">
            <v>DCD414B</v>
          </cell>
          <cell r="D108">
            <v>3</v>
          </cell>
        </row>
        <row r="109">
          <cell r="A109" t="str">
            <v>Trip circuit supervision relay</v>
          </cell>
          <cell r="C109" t="str">
            <v>XR350</v>
          </cell>
          <cell r="D109">
            <v>0</v>
          </cell>
        </row>
        <row r="110">
          <cell r="A110" t="str">
            <v>DC supply supervision relay</v>
          </cell>
          <cell r="C110" t="str">
            <v>XR152</v>
          </cell>
          <cell r="D110">
            <v>0</v>
          </cell>
        </row>
        <row r="111">
          <cell r="A111" t="str">
            <v>Signal Relay (5*2.5)</v>
          </cell>
          <cell r="C111" t="str">
            <v>RA70</v>
          </cell>
          <cell r="D111">
            <v>12.5</v>
          </cell>
        </row>
        <row r="112">
          <cell r="A112" t="str">
            <v>Indication lamp(5*2.2)</v>
          </cell>
          <cell r="D112">
            <v>11</v>
          </cell>
        </row>
        <row r="113">
          <cell r="A113" t="str">
            <v>Annunciator (2mA*110V)</v>
          </cell>
          <cell r="C113" t="str">
            <v>PSZ</v>
          </cell>
          <cell r="D113">
            <v>1</v>
          </cell>
        </row>
        <row r="114">
          <cell r="C114" t="str">
            <v>PSZ</v>
          </cell>
          <cell r="D114">
            <v>1</v>
          </cell>
        </row>
        <row r="115">
          <cell r="A115" t="str">
            <v>Total load</v>
          </cell>
          <cell r="D115">
            <v>27.5</v>
          </cell>
        </row>
        <row r="116">
          <cell r="D116">
            <v>27.5</v>
          </cell>
        </row>
        <row r="117">
          <cell r="A117" t="str">
            <v>II Bus riser and measuring panel :-</v>
          </cell>
        </row>
        <row r="118">
          <cell r="A118" t="str">
            <v>Under frequency load shedding relay</v>
          </cell>
          <cell r="C118" t="str">
            <v>SPAF 340C</v>
          </cell>
          <cell r="D118">
            <v>15</v>
          </cell>
        </row>
        <row r="119">
          <cell r="A119" t="str">
            <v>Trip circuit supervision relay</v>
          </cell>
          <cell r="C119" t="str">
            <v>XR350</v>
          </cell>
          <cell r="D119">
            <v>0</v>
          </cell>
        </row>
        <row r="120">
          <cell r="A120" t="str">
            <v>DC supply supervision relay</v>
          </cell>
          <cell r="C120" t="str">
            <v>XR152</v>
          </cell>
          <cell r="D120">
            <v>0</v>
          </cell>
        </row>
        <row r="121">
          <cell r="A121" t="str">
            <v>Signal Relay (5*2.5)</v>
          </cell>
          <cell r="C121" t="str">
            <v>RA70</v>
          </cell>
          <cell r="D121">
            <v>12.5</v>
          </cell>
        </row>
        <row r="122">
          <cell r="A122" t="str">
            <v>Indication lamp(5*2.2)</v>
          </cell>
          <cell r="D122">
            <v>11</v>
          </cell>
        </row>
        <row r="123">
          <cell r="A123" t="str">
            <v>Annunciator (2mA*110V)</v>
          </cell>
          <cell r="C123" t="str">
            <v>PSZ</v>
          </cell>
          <cell r="D123">
            <v>1</v>
          </cell>
        </row>
        <row r="124">
          <cell r="C124" t="str">
            <v>PSZ</v>
          </cell>
          <cell r="D124">
            <v>1</v>
          </cell>
        </row>
        <row r="125">
          <cell r="A125" t="str">
            <v>Total load</v>
          </cell>
          <cell r="D125">
            <v>39.5</v>
          </cell>
        </row>
        <row r="126">
          <cell r="D126">
            <v>39.5</v>
          </cell>
        </row>
        <row r="127">
          <cell r="A127" t="str">
            <v>III Measuring panel :-</v>
          </cell>
        </row>
        <row r="128">
          <cell r="A128" t="str">
            <v>Under frequency load shedding relay</v>
          </cell>
          <cell r="C128" t="str">
            <v>SPAF 340C</v>
          </cell>
          <cell r="D128">
            <v>15</v>
          </cell>
        </row>
        <row r="129">
          <cell r="A129" t="str">
            <v>DC supply supervision relay</v>
          </cell>
          <cell r="C129" t="str">
            <v>XR152</v>
          </cell>
          <cell r="D129">
            <v>0</v>
          </cell>
        </row>
        <row r="130">
          <cell r="A130" t="str">
            <v>Signal Relay (5*2.5)</v>
          </cell>
          <cell r="C130" t="str">
            <v>RA70</v>
          </cell>
          <cell r="D130">
            <v>12.5</v>
          </cell>
        </row>
        <row r="131">
          <cell r="A131" t="str">
            <v>Indication lamp(5*2.2)</v>
          </cell>
          <cell r="D131">
            <v>11</v>
          </cell>
        </row>
        <row r="132">
          <cell r="A132" t="str">
            <v>Annunciator (2mA*110V)</v>
          </cell>
          <cell r="C132" t="str">
            <v>PSZ</v>
          </cell>
          <cell r="D132">
            <v>1</v>
          </cell>
        </row>
        <row r="133">
          <cell r="C133" t="str">
            <v>PSZ</v>
          </cell>
          <cell r="D133">
            <v>1</v>
          </cell>
        </row>
        <row r="134">
          <cell r="A134" t="str">
            <v>Total load</v>
          </cell>
          <cell r="D134">
            <v>39.5</v>
          </cell>
        </row>
        <row r="135">
          <cell r="D135">
            <v>39.5</v>
          </cell>
        </row>
        <row r="136">
          <cell r="A136" t="str">
            <v>IV Bus section panel :-</v>
          </cell>
        </row>
        <row r="137">
          <cell r="A137" t="str">
            <v>O/C &amp; E/F relay</v>
          </cell>
          <cell r="C137" t="str">
            <v>DCD414B</v>
          </cell>
          <cell r="D137">
            <v>3</v>
          </cell>
        </row>
        <row r="138">
          <cell r="A138" t="str">
            <v>DC supply supervision relay</v>
          </cell>
          <cell r="C138" t="str">
            <v>XR152</v>
          </cell>
          <cell r="D138">
            <v>0</v>
          </cell>
        </row>
        <row r="139">
          <cell r="A139" t="str">
            <v>Signal Relay (5*2.5)</v>
          </cell>
          <cell r="C139" t="str">
            <v>RA70</v>
          </cell>
          <cell r="D139">
            <v>12.5</v>
          </cell>
        </row>
        <row r="140">
          <cell r="A140" t="str">
            <v>Indication lamp(5*2.2)</v>
          </cell>
          <cell r="D140">
            <v>11</v>
          </cell>
        </row>
        <row r="141">
          <cell r="A141" t="str">
            <v>Annunciator (2mA*110V)</v>
          </cell>
          <cell r="C141" t="str">
            <v>PSZ</v>
          </cell>
          <cell r="D141">
            <v>1</v>
          </cell>
        </row>
        <row r="142">
          <cell r="C142" t="str">
            <v>PSZ</v>
          </cell>
          <cell r="D142">
            <v>1</v>
          </cell>
        </row>
        <row r="143">
          <cell r="A143" t="str">
            <v>Total load</v>
          </cell>
          <cell r="D143">
            <v>27.5</v>
          </cell>
        </row>
        <row r="144">
          <cell r="D144">
            <v>27.5</v>
          </cell>
        </row>
        <row r="145">
          <cell r="A145" t="str">
            <v>V Station aux. Transformer panel :-</v>
          </cell>
        </row>
        <row r="146">
          <cell r="A146" t="str">
            <v>O/C &amp; E/F relay</v>
          </cell>
          <cell r="C146" t="str">
            <v>DCD414B</v>
          </cell>
          <cell r="D146">
            <v>3</v>
          </cell>
        </row>
        <row r="147">
          <cell r="A147" t="str">
            <v>Trip circuit supervision relay</v>
          </cell>
          <cell r="C147" t="str">
            <v>XR350</v>
          </cell>
          <cell r="D147">
            <v>0</v>
          </cell>
        </row>
        <row r="148">
          <cell r="A148" t="str">
            <v>DC supply supervision relay</v>
          </cell>
          <cell r="D148">
            <v>0</v>
          </cell>
        </row>
        <row r="149">
          <cell r="A149" t="str">
            <v>Signal Relay (5*2.5)</v>
          </cell>
          <cell r="C149" t="str">
            <v>RA70</v>
          </cell>
          <cell r="D149">
            <v>12.5</v>
          </cell>
        </row>
        <row r="150">
          <cell r="A150" t="str">
            <v>Indication lamp(5*2.2)</v>
          </cell>
          <cell r="D150">
            <v>11</v>
          </cell>
        </row>
        <row r="151">
          <cell r="A151" t="str">
            <v xml:space="preserve">Auxiliary Relay </v>
          </cell>
          <cell r="C151" t="str">
            <v>AR211</v>
          </cell>
          <cell r="D151">
            <v>5</v>
          </cell>
        </row>
        <row r="152">
          <cell r="A152" t="str">
            <v>Annunciator (2mA*110V)</v>
          </cell>
          <cell r="C152" t="str">
            <v>PSZ</v>
          </cell>
          <cell r="D152">
            <v>1</v>
          </cell>
        </row>
        <row r="153">
          <cell r="C153" t="str">
            <v>PSZ</v>
          </cell>
          <cell r="D153">
            <v>1</v>
          </cell>
        </row>
        <row r="154">
          <cell r="A154" t="str">
            <v>Total load</v>
          </cell>
          <cell r="D154">
            <v>32.5</v>
          </cell>
        </row>
        <row r="155">
          <cell r="D155">
            <v>32.5</v>
          </cell>
        </row>
        <row r="156">
          <cell r="A156" t="str">
            <v>VI Cable feeder panel :- (FOR B2, B3 &amp; A3 type s/s)</v>
          </cell>
        </row>
        <row r="157">
          <cell r="A157" t="str">
            <v>O/C &amp; E/F relay</v>
          </cell>
          <cell r="C157" t="str">
            <v>DCD414B</v>
          </cell>
          <cell r="D157">
            <v>3</v>
          </cell>
        </row>
        <row r="158">
          <cell r="A158" t="str">
            <v>Sensative Earth fault relay</v>
          </cell>
          <cell r="C158" t="str">
            <v>DCD124A</v>
          </cell>
          <cell r="D158">
            <v>5</v>
          </cell>
        </row>
        <row r="159">
          <cell r="A159" t="str">
            <v>Signal Relay (5*2.5)</v>
          </cell>
          <cell r="C159" t="str">
            <v>RA70</v>
          </cell>
          <cell r="D159">
            <v>12.5</v>
          </cell>
        </row>
        <row r="160">
          <cell r="A160" t="str">
            <v>Indication lamp(5*2.2)</v>
          </cell>
          <cell r="D160">
            <v>11</v>
          </cell>
        </row>
        <row r="161">
          <cell r="A161" t="str">
            <v>Annunciator (2mA*110V)</v>
          </cell>
          <cell r="C161" t="str">
            <v>PSZ</v>
          </cell>
          <cell r="D161">
            <v>1</v>
          </cell>
        </row>
        <row r="162">
          <cell r="C162" t="str">
            <v>PSZ</v>
          </cell>
          <cell r="D162">
            <v>1</v>
          </cell>
        </row>
        <row r="163">
          <cell r="A163" t="str">
            <v>Total load</v>
          </cell>
          <cell r="D163">
            <v>32.5</v>
          </cell>
        </row>
        <row r="165">
          <cell r="D165">
            <v>32.5</v>
          </cell>
        </row>
        <row r="166">
          <cell r="A166" t="str">
            <v>VII Bus interconnector panel :-</v>
          </cell>
        </row>
        <row r="167">
          <cell r="A167" t="str">
            <v>Differential relay</v>
          </cell>
          <cell r="C167" t="str">
            <v>DAD3</v>
          </cell>
          <cell r="D167">
            <v>0.65</v>
          </cell>
        </row>
        <row r="168">
          <cell r="A168" t="str">
            <v>Directional O/C &amp; E/F relay</v>
          </cell>
          <cell r="C168" t="str">
            <v>DCD814B</v>
          </cell>
          <cell r="D168">
            <v>3</v>
          </cell>
        </row>
        <row r="169">
          <cell r="A169" t="str">
            <v>Trip circuit supervision relay</v>
          </cell>
          <cell r="C169" t="str">
            <v>XR350</v>
          </cell>
          <cell r="D169">
            <v>0</v>
          </cell>
        </row>
        <row r="170">
          <cell r="A170" t="str">
            <v>DC supply supervision relay</v>
          </cell>
          <cell r="C170" t="str">
            <v>XR152</v>
          </cell>
          <cell r="D170">
            <v>0</v>
          </cell>
        </row>
        <row r="171">
          <cell r="A171" t="str">
            <v>Signal Relay (5*2.5)</v>
          </cell>
          <cell r="C171" t="str">
            <v>RA70</v>
          </cell>
          <cell r="D171">
            <v>12.5</v>
          </cell>
        </row>
        <row r="172">
          <cell r="A172" t="str">
            <v>Indication lamp(5*2.2)</v>
          </cell>
          <cell r="D172">
            <v>11</v>
          </cell>
        </row>
        <row r="173">
          <cell r="A173" t="str">
            <v>Annunciator (2mA*110V)</v>
          </cell>
          <cell r="C173" t="str">
            <v>PSZ</v>
          </cell>
          <cell r="D173">
            <v>1</v>
          </cell>
        </row>
        <row r="174">
          <cell r="C174" t="str">
            <v>PSZ</v>
          </cell>
          <cell r="D174">
            <v>1</v>
          </cell>
        </row>
        <row r="175">
          <cell r="A175" t="str">
            <v>Total load</v>
          </cell>
          <cell r="D175">
            <v>28.15</v>
          </cell>
        </row>
        <row r="176">
          <cell r="D176">
            <v>28.15</v>
          </cell>
        </row>
        <row r="177">
          <cell r="A177" t="str">
            <v>VIII Capacitor Bank panel :-</v>
          </cell>
        </row>
        <row r="178">
          <cell r="A178" t="str">
            <v>VIII Capacitor Bank panel :-</v>
          </cell>
        </row>
        <row r="179">
          <cell r="A179" t="str">
            <v>Undervoltage relay</v>
          </cell>
          <cell r="C179" t="str">
            <v>BA 9043</v>
          </cell>
          <cell r="D179">
            <v>2</v>
          </cell>
        </row>
        <row r="180">
          <cell r="A180" t="str">
            <v>O/C &amp; E/F relay</v>
          </cell>
          <cell r="C180" t="str">
            <v>DCD414B</v>
          </cell>
          <cell r="D180">
            <v>3</v>
          </cell>
        </row>
        <row r="181">
          <cell r="A181" t="str">
            <v>Signal Relay (5*2.5)</v>
          </cell>
          <cell r="C181" t="str">
            <v>RA70</v>
          </cell>
          <cell r="D181">
            <v>12.5</v>
          </cell>
        </row>
        <row r="182">
          <cell r="A182" t="str">
            <v>Indication lamp(5*2.2)</v>
          </cell>
          <cell r="D182">
            <v>11</v>
          </cell>
        </row>
        <row r="183">
          <cell r="A183" t="str">
            <v>Annunciator (2mA*110V)</v>
          </cell>
          <cell r="C183" t="str">
            <v>PSZ</v>
          </cell>
          <cell r="D183">
            <v>1</v>
          </cell>
        </row>
        <row r="184">
          <cell r="C184" t="str">
            <v>PSZ</v>
          </cell>
          <cell r="D184">
            <v>1</v>
          </cell>
        </row>
        <row r="185">
          <cell r="A185" t="str">
            <v>Total load</v>
          </cell>
          <cell r="D185">
            <v>29.5</v>
          </cell>
        </row>
        <row r="186">
          <cell r="D186">
            <v>29.5</v>
          </cell>
        </row>
        <row r="187">
          <cell r="A187" t="str">
            <v>2.3  DC System</v>
          </cell>
        </row>
        <row r="188">
          <cell r="A188" t="str">
            <v>2.3  DC System</v>
          </cell>
        </row>
        <row r="189">
          <cell r="A189" t="str">
            <v>Battery charger &amp; DCDB :-</v>
          </cell>
        </row>
        <row r="190">
          <cell r="A190" t="str">
            <v>Auxiliary relay</v>
          </cell>
          <cell r="D190">
            <v>5</v>
          </cell>
        </row>
        <row r="191">
          <cell r="A191" t="str">
            <v>Indicating lamp (3*2W)</v>
          </cell>
          <cell r="D191">
            <v>6</v>
          </cell>
        </row>
        <row r="192">
          <cell r="D192">
            <v>6</v>
          </cell>
        </row>
        <row r="193">
          <cell r="A193" t="str">
            <v>Total load</v>
          </cell>
          <cell r="D193">
            <v>11</v>
          </cell>
        </row>
        <row r="194">
          <cell r="D194">
            <v>11</v>
          </cell>
        </row>
        <row r="195">
          <cell r="A195" t="str">
            <v>2.4  Trafo. OLTC</v>
          </cell>
        </row>
        <row r="196">
          <cell r="A196" t="str">
            <v>2.4  Trafo. OLTC</v>
          </cell>
        </row>
        <row r="197">
          <cell r="A197" t="str">
            <v>AVR relay</v>
          </cell>
          <cell r="D197">
            <v>10</v>
          </cell>
        </row>
        <row r="198">
          <cell r="A198" t="str">
            <v>Indicating lamp (5*2W)</v>
          </cell>
          <cell r="D198">
            <v>10</v>
          </cell>
        </row>
        <row r="199">
          <cell r="D199">
            <v>10</v>
          </cell>
        </row>
        <row r="200">
          <cell r="A200" t="str">
            <v>Total load</v>
          </cell>
          <cell r="D200">
            <v>20</v>
          </cell>
        </row>
        <row r="201">
          <cell r="D201">
            <v>20</v>
          </cell>
        </row>
        <row r="202">
          <cell r="A202" t="str">
            <v>2.5  LVAC Panel</v>
          </cell>
        </row>
        <row r="203">
          <cell r="A203" t="str">
            <v>2.5  LVAC Panel</v>
          </cell>
        </row>
        <row r="204">
          <cell r="A204" t="str">
            <v>Stand by Earthfault Relay (2nos.)</v>
          </cell>
          <cell r="D204">
            <v>10</v>
          </cell>
        </row>
        <row r="205">
          <cell r="A205" t="str">
            <v>Indicating lamp (3*2W)</v>
          </cell>
          <cell r="D205">
            <v>6</v>
          </cell>
        </row>
        <row r="206">
          <cell r="D206">
            <v>6</v>
          </cell>
        </row>
        <row r="207">
          <cell r="A207" t="str">
            <v>Total load</v>
          </cell>
          <cell r="D207">
            <v>16</v>
          </cell>
        </row>
        <row r="208">
          <cell r="D208">
            <v>16</v>
          </cell>
        </row>
        <row r="209">
          <cell r="A209" t="str">
            <v>THE DC LOADS OF LDC ARE MET BY THE 48V DC (FUTURE) BATTERY.</v>
          </cell>
        </row>
        <row r="210">
          <cell r="A210" t="str">
            <v>THE DC LOADS OF LDC ARE MET BY THE 48V DC (FUTURE) BATTERY.</v>
          </cell>
        </row>
        <row r="211">
          <cell r="A211" t="str">
            <v>2.5  Continuous Load Summary</v>
          </cell>
        </row>
        <row r="212">
          <cell r="A212" t="str">
            <v>2.5  Continuous Load Summary</v>
          </cell>
        </row>
        <row r="213">
          <cell r="A213" t="str">
            <v>S. No</v>
          </cell>
          <cell r="B213" t="str">
            <v>Feeder</v>
          </cell>
          <cell r="E213" t="str">
            <v>Continuous</v>
          </cell>
          <cell r="G213" t="str">
            <v>No. of</v>
          </cell>
          <cell r="I213" t="str">
            <v>Total Load</v>
          </cell>
        </row>
        <row r="214">
          <cell r="E214" t="str">
            <v>Load per feeder</v>
          </cell>
          <cell r="G214" t="str">
            <v>feeders</v>
          </cell>
        </row>
        <row r="215">
          <cell r="E215" t="str">
            <v>(Watts)</v>
          </cell>
          <cell r="I215" t="str">
            <v>(Watts)</v>
          </cell>
        </row>
        <row r="216">
          <cell r="I216" t="str">
            <v>(Watts)</v>
          </cell>
        </row>
        <row r="217">
          <cell r="A217">
            <v>1</v>
          </cell>
          <cell r="B217" t="str">
            <v>33 kV OHL Feeder</v>
          </cell>
          <cell r="E217">
            <v>80.25</v>
          </cell>
          <cell r="G217">
            <v>5</v>
          </cell>
          <cell r="I217">
            <v>401.25</v>
          </cell>
        </row>
        <row r="218">
          <cell r="I218">
            <v>401.25</v>
          </cell>
        </row>
        <row r="219">
          <cell r="A219">
            <v>2</v>
          </cell>
          <cell r="B219" t="str">
            <v>33/11 kV Trafo. Feeder</v>
          </cell>
          <cell r="E219">
            <v>94.25</v>
          </cell>
          <cell r="G219">
            <v>3</v>
          </cell>
          <cell r="I219">
            <v>282.75</v>
          </cell>
        </row>
        <row r="220">
          <cell r="B220" t="str">
            <v>(33 kV side)</v>
          </cell>
        </row>
        <row r="221">
          <cell r="B221" t="str">
            <v>(33 kV side)</v>
          </cell>
        </row>
        <row r="222">
          <cell r="A222">
            <v>3</v>
          </cell>
          <cell r="B222" t="str">
            <v>33 kV Bus section , riser</v>
          </cell>
          <cell r="E222">
            <v>63.25</v>
          </cell>
          <cell r="G222">
            <v>1</v>
          </cell>
          <cell r="I222">
            <v>63.25</v>
          </cell>
        </row>
        <row r="223">
          <cell r="B223" t="str">
            <v>and measuring panel</v>
          </cell>
        </row>
        <row r="224">
          <cell r="B224" t="str">
            <v>and measuring panel</v>
          </cell>
        </row>
        <row r="225">
          <cell r="A225">
            <v>4</v>
          </cell>
          <cell r="B225" t="str">
            <v>Busbar protection panel</v>
          </cell>
          <cell r="E225">
            <v>10.9</v>
          </cell>
          <cell r="G225">
            <v>1</v>
          </cell>
          <cell r="I225">
            <v>10.9</v>
          </cell>
        </row>
        <row r="226">
          <cell r="I226">
            <v>10.9</v>
          </cell>
        </row>
        <row r="227">
          <cell r="A227">
            <v>5</v>
          </cell>
          <cell r="B227" t="str">
            <v>Synchronising panel</v>
          </cell>
          <cell r="E227">
            <v>5</v>
          </cell>
          <cell r="G227">
            <v>1</v>
          </cell>
          <cell r="I227">
            <v>5</v>
          </cell>
        </row>
        <row r="228">
          <cell r="I228">
            <v>5</v>
          </cell>
        </row>
        <row r="229">
          <cell r="A229">
            <v>6</v>
          </cell>
          <cell r="B229" t="str">
            <v>33 kV trafo. feeder (11 kV side)</v>
          </cell>
          <cell r="E229">
            <v>27.5</v>
          </cell>
          <cell r="G229">
            <v>3</v>
          </cell>
          <cell r="I229">
            <v>82.5</v>
          </cell>
        </row>
        <row r="230">
          <cell r="I230">
            <v>82.5</v>
          </cell>
        </row>
        <row r="231">
          <cell r="A231">
            <v>7</v>
          </cell>
          <cell r="B231" t="str">
            <v>11 kV Bus riser and measuring  panel</v>
          </cell>
          <cell r="E231">
            <v>39.5</v>
          </cell>
          <cell r="G231">
            <v>2</v>
          </cell>
          <cell r="I231">
            <v>79</v>
          </cell>
        </row>
        <row r="232">
          <cell r="I232">
            <v>79</v>
          </cell>
        </row>
        <row r="233">
          <cell r="A233">
            <v>8</v>
          </cell>
          <cell r="B233" t="str">
            <v>11 kV measuring panel</v>
          </cell>
          <cell r="E233">
            <v>39.5</v>
          </cell>
          <cell r="G233">
            <v>1</v>
          </cell>
          <cell r="I233">
            <v>39.5</v>
          </cell>
        </row>
        <row r="234">
          <cell r="I234">
            <v>39.5</v>
          </cell>
        </row>
        <row r="235">
          <cell r="A235">
            <v>9</v>
          </cell>
          <cell r="B235" t="str">
            <v>11 kV Bus section panel</v>
          </cell>
          <cell r="E235">
            <v>27.5</v>
          </cell>
          <cell r="G235">
            <v>2</v>
          </cell>
          <cell r="I235">
            <v>55</v>
          </cell>
        </row>
        <row r="236">
          <cell r="I236">
            <v>55</v>
          </cell>
        </row>
        <row r="237">
          <cell r="A237">
            <v>10</v>
          </cell>
          <cell r="B237" t="str">
            <v>Station aux. trafo panel</v>
          </cell>
          <cell r="E237">
            <v>32.5</v>
          </cell>
          <cell r="G237">
            <v>2</v>
          </cell>
          <cell r="I237">
            <v>65</v>
          </cell>
        </row>
        <row r="238">
          <cell r="I238">
            <v>65</v>
          </cell>
        </row>
        <row r="239">
          <cell r="A239">
            <v>11</v>
          </cell>
          <cell r="B239" t="str">
            <v>11 kV cable feeder</v>
          </cell>
          <cell r="E239">
            <v>32.5</v>
          </cell>
          <cell r="G239">
            <v>18</v>
          </cell>
          <cell r="I239">
            <v>585</v>
          </cell>
        </row>
        <row r="240">
          <cell r="I240">
            <v>585</v>
          </cell>
        </row>
        <row r="241">
          <cell r="A241">
            <v>12</v>
          </cell>
          <cell r="B241" t="str">
            <v>11 kV Bus interconnector panel</v>
          </cell>
          <cell r="E241">
            <v>28.15</v>
          </cell>
          <cell r="G241">
            <v>2</v>
          </cell>
          <cell r="I241">
            <v>56.3</v>
          </cell>
        </row>
        <row r="242">
          <cell r="I242">
            <v>56.3</v>
          </cell>
        </row>
        <row r="243">
          <cell r="A243">
            <v>13</v>
          </cell>
          <cell r="B243" t="str">
            <v xml:space="preserve">DC System (Battery, Battery </v>
          </cell>
          <cell r="E243">
            <v>11</v>
          </cell>
          <cell r="G243">
            <v>2</v>
          </cell>
          <cell r="I243">
            <v>22</v>
          </cell>
        </row>
        <row r="244">
          <cell r="B244" t="str">
            <v>charger &amp; DCDB)</v>
          </cell>
        </row>
        <row r="245">
          <cell r="B245" t="str">
            <v>charger &amp; DCDB)</v>
          </cell>
        </row>
        <row r="246">
          <cell r="A246">
            <v>14</v>
          </cell>
          <cell r="B246" t="str">
            <v>Trafo OLTC</v>
          </cell>
          <cell r="E246">
            <v>20</v>
          </cell>
          <cell r="G246">
            <v>3</v>
          </cell>
          <cell r="I246">
            <v>60</v>
          </cell>
        </row>
        <row r="247">
          <cell r="I247">
            <v>60</v>
          </cell>
        </row>
        <row r="248">
          <cell r="A248">
            <v>15</v>
          </cell>
          <cell r="B248" t="str">
            <v>LVAC Panel</v>
          </cell>
          <cell r="E248">
            <v>16</v>
          </cell>
          <cell r="G248">
            <v>1</v>
          </cell>
          <cell r="I248">
            <v>16</v>
          </cell>
        </row>
        <row r="249">
          <cell r="I249">
            <v>16</v>
          </cell>
        </row>
        <row r="250">
          <cell r="A250" t="str">
            <v>Total continuous load</v>
          </cell>
          <cell r="H250" t="str">
            <v>=</v>
          </cell>
          <cell r="I250">
            <v>1823.45</v>
          </cell>
          <cell r="J250" t="str">
            <v>Watts</v>
          </cell>
        </row>
        <row r="251">
          <cell r="H251" t="str">
            <v>=</v>
          </cell>
          <cell r="I251">
            <v>1823.45</v>
          </cell>
          <cell r="J251" t="str">
            <v>Watts</v>
          </cell>
        </row>
        <row r="252">
          <cell r="A252" t="str">
            <v>Continuous load in Amperes</v>
          </cell>
          <cell r="H252" t="str">
            <v>=</v>
          </cell>
          <cell r="I252">
            <v>1823.45</v>
          </cell>
          <cell r="J252" t="str">
            <v>/99</v>
          </cell>
        </row>
        <row r="253">
          <cell r="H253" t="str">
            <v>=</v>
          </cell>
          <cell r="I253">
            <v>1823.45</v>
          </cell>
          <cell r="J253" t="str">
            <v>/99</v>
          </cell>
        </row>
        <row r="254">
          <cell r="H254" t="str">
            <v>=</v>
          </cell>
          <cell r="I254">
            <v>18.418686868686869</v>
          </cell>
          <cell r="J254" t="str">
            <v>A</v>
          </cell>
        </row>
        <row r="255">
          <cell r="A255" t="str">
            <v>3.0 Momentary tripping load</v>
          </cell>
        </row>
        <row r="256">
          <cell r="A256" t="str">
            <v>3.0 Momentary tripping load</v>
          </cell>
        </row>
        <row r="257">
          <cell r="A257" t="str">
            <v>Momentary tripping load per 33kV CB</v>
          </cell>
          <cell r="F257" t="str">
            <v>=</v>
          </cell>
          <cell r="G257">
            <v>250</v>
          </cell>
          <cell r="H257" t="str">
            <v>Watts</v>
          </cell>
        </row>
        <row r="258">
          <cell r="F258" t="str">
            <v>=</v>
          </cell>
          <cell r="G258">
            <v>250</v>
          </cell>
          <cell r="H258" t="str">
            <v>Watts</v>
          </cell>
        </row>
        <row r="259">
          <cell r="A259" t="str">
            <v>Maximum No. of breakers in33Kv busbar protection Zone</v>
          </cell>
          <cell r="F259" t="str">
            <v>=</v>
          </cell>
          <cell r="G259">
            <v>5</v>
          </cell>
        </row>
        <row r="260">
          <cell r="F260" t="str">
            <v>=</v>
          </cell>
          <cell r="G260">
            <v>5</v>
          </cell>
        </row>
        <row r="261">
          <cell r="A261" t="str">
            <v>Momentary tripping load of one busbar protection zone</v>
          </cell>
          <cell r="F261" t="str">
            <v>=</v>
          </cell>
          <cell r="G261">
            <v>1250</v>
          </cell>
          <cell r="H261" t="str">
            <v>Watts</v>
          </cell>
        </row>
        <row r="262">
          <cell r="F262" t="str">
            <v>=</v>
          </cell>
          <cell r="G262">
            <v>1250</v>
          </cell>
          <cell r="H262" t="str">
            <v>Watts</v>
          </cell>
        </row>
        <row r="263">
          <cell r="A263" t="str">
            <v>Annunciation window load ( 2 Windows + 1 Hooter considered)</v>
          </cell>
          <cell r="F263" t="str">
            <v>=</v>
          </cell>
          <cell r="G263">
            <v>50</v>
          </cell>
          <cell r="H263" t="str">
            <v>Watts</v>
          </cell>
        </row>
        <row r="264">
          <cell r="F264" t="str">
            <v>=</v>
          </cell>
          <cell r="G264">
            <v>50</v>
          </cell>
          <cell r="H264" t="str">
            <v>Watts</v>
          </cell>
        </row>
        <row r="265">
          <cell r="A265" t="str">
            <v>Total Tripping load</v>
          </cell>
          <cell r="F265" t="str">
            <v>=</v>
          </cell>
          <cell r="G265">
            <v>1300</v>
          </cell>
          <cell r="H265" t="str">
            <v>Watts</v>
          </cell>
        </row>
        <row r="266">
          <cell r="F266" t="str">
            <v>=</v>
          </cell>
          <cell r="G266">
            <v>1300</v>
          </cell>
          <cell r="H266" t="str">
            <v>Watts</v>
          </cell>
        </row>
        <row r="267">
          <cell r="F267" t="str">
            <v>=</v>
          </cell>
          <cell r="G267">
            <v>13.131313131313131</v>
          </cell>
          <cell r="H267" t="str">
            <v>A</v>
          </cell>
        </row>
        <row r="268">
          <cell r="F268" t="str">
            <v>=</v>
          </cell>
          <cell r="G268">
            <v>13.131313131313131</v>
          </cell>
          <cell r="H268" t="str">
            <v>A</v>
          </cell>
        </row>
        <row r="269">
          <cell r="A269" t="str">
            <v>Tripping time = 1 sec</v>
          </cell>
        </row>
        <row r="271">
          <cell r="A271" t="str">
            <v>Tripping time = 1 sec</v>
          </cell>
        </row>
        <row r="272">
          <cell r="A272" t="str">
            <v>1.    Since the operation of tripping relay and trip coil is serial, the maximum load among them</v>
          </cell>
        </row>
        <row r="273">
          <cell r="A273" t="str">
            <v>(i.e trip coil load) is considered for calculation.</v>
          </cell>
        </row>
        <row r="274">
          <cell r="A274" t="str">
            <v>(i.e trip coil load) is considered for calculation.</v>
          </cell>
        </row>
        <row r="275">
          <cell r="A275" t="str">
            <v>4.0  Momentary closing load</v>
          </cell>
        </row>
        <row r="276">
          <cell r="A276" t="str">
            <v>4.0  Momentary closing load</v>
          </cell>
        </row>
        <row r="277">
          <cell r="A277" t="str">
            <v xml:space="preserve">Momentary closing load per 33kV CB .  </v>
          </cell>
          <cell r="F277" t="str">
            <v>=</v>
          </cell>
          <cell r="G277">
            <v>250</v>
          </cell>
          <cell r="H277" t="str">
            <v>Watts</v>
          </cell>
        </row>
        <row r="278">
          <cell r="F278" t="str">
            <v>=</v>
          </cell>
          <cell r="G278">
            <v>250</v>
          </cell>
          <cell r="H278" t="str">
            <v>Watts</v>
          </cell>
        </row>
        <row r="279">
          <cell r="F279" t="str">
            <v>=</v>
          </cell>
          <cell r="G279">
            <v>2.5252525252525251</v>
          </cell>
          <cell r="H279" t="str">
            <v>A</v>
          </cell>
        </row>
        <row r="280">
          <cell r="A280" t="str">
            <v>One minute duration of this load is considered to account for closing operation of all breakers</v>
          </cell>
        </row>
        <row r="281">
          <cell r="A281" t="str">
            <v>One minute duration of this load is considered to account for closing operation of all breakers</v>
          </cell>
        </row>
        <row r="282">
          <cell r="A282" t="str">
            <v>5.0  CB closing spring Charging Load</v>
          </cell>
        </row>
        <row r="283">
          <cell r="A283" t="str">
            <v>5.0  CB closing spring Charging Load</v>
          </cell>
        </row>
        <row r="284">
          <cell r="A284" t="str">
            <v xml:space="preserve">CB Motor rating </v>
          </cell>
          <cell r="F284" t="str">
            <v>=</v>
          </cell>
          <cell r="G284">
            <v>200</v>
          </cell>
          <cell r="H284" t="str">
            <v xml:space="preserve">Watts   </v>
          </cell>
        </row>
        <row r="285">
          <cell r="F285" t="str">
            <v>=</v>
          </cell>
          <cell r="G285">
            <v>200</v>
          </cell>
          <cell r="H285" t="str">
            <v xml:space="preserve">Watts   </v>
          </cell>
        </row>
        <row r="286">
          <cell r="A286" t="str">
            <v>Max.no. of CBs in one 33kV bus section</v>
          </cell>
          <cell r="F286" t="str">
            <v>=</v>
          </cell>
          <cell r="G286">
            <v>5</v>
          </cell>
        </row>
        <row r="287">
          <cell r="F287" t="str">
            <v>=</v>
          </cell>
          <cell r="G287">
            <v>5</v>
          </cell>
        </row>
        <row r="288">
          <cell r="A288" t="str">
            <v>Total spring charging load</v>
          </cell>
          <cell r="F288" t="str">
            <v>=</v>
          </cell>
          <cell r="G288">
            <v>1000</v>
          </cell>
          <cell r="H288" t="str">
            <v>Watts      =</v>
          </cell>
          <cell r="I288">
            <v>10.1010101010101</v>
          </cell>
          <cell r="J288" t="str">
            <v>A</v>
          </cell>
        </row>
        <row r="289">
          <cell r="F289" t="str">
            <v>=</v>
          </cell>
          <cell r="G289">
            <v>1000</v>
          </cell>
          <cell r="H289" t="str">
            <v>Watts      =</v>
          </cell>
          <cell r="I289">
            <v>10.1010101010101</v>
          </cell>
          <cell r="J289" t="str">
            <v>A</v>
          </cell>
        </row>
        <row r="290">
          <cell r="A290" t="str">
            <v xml:space="preserve">Spring Charging Duration </v>
          </cell>
          <cell r="F290" t="str">
            <v>=</v>
          </cell>
          <cell r="G290">
            <v>30</v>
          </cell>
          <cell r="H290" t="str">
            <v>Sec.</v>
          </cell>
        </row>
        <row r="292">
          <cell r="F292" t="str">
            <v>=</v>
          </cell>
          <cell r="G292">
            <v>30</v>
          </cell>
          <cell r="H292" t="str">
            <v>Sec.</v>
          </cell>
        </row>
        <row r="293">
          <cell r="A293" t="str">
            <v>6.0 Disconnector closing spring Charging Load</v>
          </cell>
        </row>
        <row r="294">
          <cell r="A294" t="str">
            <v>6.0 Disconnector closing spring Charging Load</v>
          </cell>
        </row>
        <row r="295">
          <cell r="A295" t="str">
            <v>Disconnector motor rating</v>
          </cell>
          <cell r="F295" t="str">
            <v>=</v>
          </cell>
          <cell r="G295">
            <v>200</v>
          </cell>
          <cell r="H295" t="str">
            <v xml:space="preserve">Watts   </v>
          </cell>
        </row>
        <row r="296">
          <cell r="F296" t="str">
            <v>=</v>
          </cell>
          <cell r="G296">
            <v>200</v>
          </cell>
          <cell r="H296" t="str">
            <v xml:space="preserve">Watts   </v>
          </cell>
        </row>
        <row r="297">
          <cell r="A297" t="str">
            <v>Max.no. of disconnectors in one 33kV bus section</v>
          </cell>
          <cell r="F297" t="str">
            <v>=</v>
          </cell>
          <cell r="G297">
            <v>6</v>
          </cell>
        </row>
        <row r="298">
          <cell r="F298" t="str">
            <v>=</v>
          </cell>
          <cell r="G298">
            <v>6</v>
          </cell>
        </row>
        <row r="299">
          <cell r="A299" t="str">
            <v>Total spring charging load</v>
          </cell>
          <cell r="F299" t="str">
            <v>=</v>
          </cell>
          <cell r="G299">
            <v>1200</v>
          </cell>
          <cell r="H299" t="str">
            <v>Watts      =</v>
          </cell>
          <cell r="I299">
            <v>12.121212121212121</v>
          </cell>
          <cell r="J299" t="str">
            <v>A</v>
          </cell>
        </row>
        <row r="300">
          <cell r="F300" t="str">
            <v>=</v>
          </cell>
          <cell r="G300">
            <v>1200</v>
          </cell>
          <cell r="H300" t="str">
            <v>Watts      =</v>
          </cell>
          <cell r="I300">
            <v>12.121212121212121</v>
          </cell>
          <cell r="J300" t="str">
            <v>A</v>
          </cell>
        </row>
        <row r="301">
          <cell r="A301" t="str">
            <v xml:space="preserve">Spring Charging Duration </v>
          </cell>
          <cell r="F301" t="str">
            <v>=</v>
          </cell>
          <cell r="G301">
            <v>30</v>
          </cell>
          <cell r="H301" t="str">
            <v>Sec.</v>
          </cell>
        </row>
        <row r="303">
          <cell r="F303" t="str">
            <v>=</v>
          </cell>
          <cell r="G303">
            <v>30</v>
          </cell>
          <cell r="H303" t="str">
            <v>Sec.</v>
          </cell>
        </row>
        <row r="304">
          <cell r="A304" t="str">
            <v>7.0 Emergency Lighting Load</v>
          </cell>
          <cell r="F304" t="str">
            <v>=</v>
          </cell>
          <cell r="G304">
            <v>1000</v>
          </cell>
          <cell r="H304" t="str">
            <v xml:space="preserve">Watts    = </v>
          </cell>
          <cell r="I304">
            <v>10.1010101010101</v>
          </cell>
          <cell r="J304" t="str">
            <v>A</v>
          </cell>
        </row>
        <row r="306">
          <cell r="F306" t="str">
            <v>=</v>
          </cell>
          <cell r="G306">
            <v>1000</v>
          </cell>
          <cell r="H306" t="str">
            <v xml:space="preserve">Watts    = </v>
          </cell>
          <cell r="I306">
            <v>10.1010101010101</v>
          </cell>
          <cell r="J306" t="str">
            <v>A</v>
          </cell>
        </row>
        <row r="307">
          <cell r="A307" t="str">
            <v>8.0 Load Cycle</v>
          </cell>
        </row>
        <row r="308">
          <cell r="A308" t="str">
            <v>8.0 Load Cycle</v>
          </cell>
        </row>
        <row r="309">
          <cell r="A309" t="str">
            <v>Duration</v>
          </cell>
          <cell r="B309" t="str">
            <v xml:space="preserve">Load description </v>
          </cell>
          <cell r="H309" t="str">
            <v>Load in Amperes</v>
          </cell>
        </row>
        <row r="310">
          <cell r="H310" t="str">
            <v>Load in Amperes</v>
          </cell>
        </row>
        <row r="311">
          <cell r="A311" t="str">
            <v>1 second</v>
          </cell>
          <cell r="B311" t="str">
            <v>CB Tripping load + Continuous load + Emergency lighting load</v>
          </cell>
          <cell r="I311">
            <v>41.651010101010101</v>
          </cell>
        </row>
        <row r="312">
          <cell r="I312">
            <v>41.651010101010101</v>
          </cell>
        </row>
        <row r="313">
          <cell r="A313" t="str">
            <v>360 minutes</v>
          </cell>
          <cell r="B313" t="str">
            <v>Continuous load + Emergency lighting load</v>
          </cell>
          <cell r="I313">
            <v>28.51969696969697</v>
          </cell>
        </row>
        <row r="314">
          <cell r="I314">
            <v>28.51969696969697</v>
          </cell>
        </row>
        <row r="315">
          <cell r="A315" t="str">
            <v>240 minutes</v>
          </cell>
          <cell r="B315" t="str">
            <v>Continuous load</v>
          </cell>
          <cell r="I315">
            <v>18.418686868686869</v>
          </cell>
        </row>
        <row r="316">
          <cell r="I316">
            <v>18.418686868686869</v>
          </cell>
        </row>
        <row r="317">
          <cell r="A317" t="str">
            <v>1 minute</v>
          </cell>
          <cell r="B317" t="str">
            <v>Continuous load + CB Closing load</v>
          </cell>
          <cell r="I317">
            <v>20.943939393939395</v>
          </cell>
        </row>
        <row r="318">
          <cell r="I318">
            <v>20.943939393939395</v>
          </cell>
        </row>
        <row r="319">
          <cell r="A319" t="str">
            <v>30 seconds</v>
          </cell>
          <cell r="B319" t="str">
            <v>Continuous load + CB closing Spring charging load</v>
          </cell>
          <cell r="I319">
            <v>28.51969696969697</v>
          </cell>
        </row>
        <row r="320">
          <cell r="I320">
            <v>28.51969696969697</v>
          </cell>
        </row>
        <row r="321">
          <cell r="A321" t="str">
            <v>1 second</v>
          </cell>
          <cell r="B321" t="str">
            <v>Continuous load + CB Tripping load</v>
          </cell>
          <cell r="I321">
            <v>31.55</v>
          </cell>
        </row>
        <row r="322">
          <cell r="I322">
            <v>31.55</v>
          </cell>
        </row>
        <row r="323">
          <cell r="A323" t="str">
            <v>1 minute</v>
          </cell>
          <cell r="B323" t="str">
            <v>Continuous load + CB Closing load</v>
          </cell>
          <cell r="I323">
            <v>20.943939393939395</v>
          </cell>
        </row>
        <row r="324">
          <cell r="I324">
            <v>20.943939393939395</v>
          </cell>
        </row>
        <row r="325">
          <cell r="A325" t="str">
            <v>30 seconds</v>
          </cell>
          <cell r="B325" t="str">
            <v>Continuous load + CB closing Spring charging load</v>
          </cell>
          <cell r="I325">
            <v>28.51969696969697</v>
          </cell>
        </row>
        <row r="326">
          <cell r="I326">
            <v>28.51969696969697</v>
          </cell>
        </row>
        <row r="327">
          <cell r="A327" t="str">
            <v>1 second</v>
          </cell>
          <cell r="B327" t="str">
            <v>Continuous load + CB Tripping load</v>
          </cell>
          <cell r="I327">
            <v>31.55</v>
          </cell>
        </row>
        <row r="328">
          <cell r="I328">
            <v>31.55</v>
          </cell>
        </row>
        <row r="329">
          <cell r="A329" t="str">
            <v>30 seconds</v>
          </cell>
          <cell r="B329" t="str">
            <v>Continuous load + Disconnector closing Spring charging load</v>
          </cell>
          <cell r="I329">
            <v>30.53989898989899</v>
          </cell>
        </row>
      </sheetData>
      <sheetData sheetId="1"/>
      <sheetData sheetId="2"/>
      <sheetData sheetId="3"/>
      <sheetData sheetId="4" refreshError="1"/>
      <sheetData sheetId="5" refreshError="1"/>
      <sheetData sheetId="6" refreshError="1"/>
      <sheetData sheetId="7">
        <row r="1">
          <cell r="A1" t="str">
            <v>LARSEN &amp; TOUBRO LIMITED, ECC-CONSTRUCTION GROUP</v>
          </cell>
        </row>
      </sheetData>
      <sheetData sheetId="8">
        <row r="1">
          <cell r="A1" t="str">
            <v>LARSEN &amp; TOUBRO LIMITED, ECC-CONSTRUCTION GROUP</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ow r="1">
          <cell r="A1" t="str">
            <v>LARSEN &amp; TOUBRO LIMITED, ECC-CONSTRUCTION GROUP</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SHT"/>
      <sheetName val="DSLP"/>
      <sheetName val="Load Details(B2)"/>
      <sheetName val="Design"/>
      <sheetName val="Sheet1"/>
      <sheetName val="3p-motor"/>
      <sheetName val="FT-06-02"/>
      <sheetName val="FT-06-04"/>
      <sheetName val="FT-001 R0"/>
      <sheetName val="E-EI-FT-003R"/>
      <sheetName val="EDRC-HQ"/>
      <sheetName val="E-EI-FT-005"/>
      <sheetName val="FT-05-02 R0"/>
      <sheetName val="Busm"/>
      <sheetName val="e220-66kV "/>
      <sheetName val="ligh"/>
      <sheetName val="FT-05-02IsoBOM"/>
      <sheetName val="Ccab"/>
      <sheetName val="Sizing-Calculation"/>
      <sheetName val="110Vdc"/>
      <sheetName val="48Vdc"/>
      <sheetName val="#REF"/>
      <sheetName val="Sheet 1"/>
      <sheetName val="Code"/>
      <sheetName val="PROG_DATA"/>
      <sheetName val="1"/>
      <sheetName val="FT-001_R0"/>
      <sheetName val="FT-05-02_R0"/>
      <sheetName val="e220-66kV_"/>
      <sheetName val="Basis"/>
      <sheetName val="purpose&amp;input"/>
      <sheetName val="220 11  BS "/>
      <sheetName val="QFC"/>
      <sheetName val="DE"/>
      <sheetName val="A1-Continuous"/>
      <sheetName val="Codes"/>
      <sheetName val="UK"/>
      <sheetName val="PMS"/>
      <sheetName val="Coalmine"/>
      <sheetName val="Bidform"/>
      <sheetName val="Material "/>
      <sheetName val="Labour &amp; Plant"/>
      <sheetName val="細目"/>
      <sheetName val="UNP-NCW "/>
      <sheetName val="SPT vs PHI"/>
      <sheetName val="Sheet2"/>
      <sheetName val="Vind-BtB"/>
      <sheetName val="CABLERET"/>
      <sheetName val="Dom"/>
      <sheetName val="d-safe DELUXE"/>
      <sheetName val="TopSheet"/>
      <sheetName val="Report"/>
      <sheetName val="CAL"/>
      <sheetName val="Works - Quote Sheet"/>
      <sheetName val="scj99"/>
      <sheetName val="bspld99"/>
      <sheetName val="invtdec99_5-2_00"/>
      <sheetName val="step &amp; touch "/>
      <sheetName val="CLAY"/>
      <sheetName val="YTD-March'10"/>
      <sheetName val="Load_Details(B2)"/>
      <sheetName val="Sheet_1"/>
      <sheetName val="EA_Sheet"/>
      <sheetName val="DETAILED  BOQ"/>
      <sheetName val="Load_Details(B2)2"/>
      <sheetName val="FT-001_R03"/>
      <sheetName val="FT-05-02_R03"/>
      <sheetName val="e220-66kV_3"/>
      <sheetName val="Sheet_12"/>
      <sheetName val="Load_Details(B2)1"/>
      <sheetName val="FT-001_R02"/>
      <sheetName val="FT-05-02_R02"/>
      <sheetName val="e220-66kV_2"/>
      <sheetName val="Sheet_11"/>
      <sheetName val="FT-001_R01"/>
      <sheetName val="FT-05-02_R01"/>
      <sheetName val="e220-66kV_1"/>
      <sheetName val="Load_Details(B2)3"/>
      <sheetName val="FT-001_R04"/>
      <sheetName val="FT-05-02_R04"/>
      <sheetName val="e220-66kV_4"/>
      <sheetName val="Sheet_13"/>
      <sheetName val="220_11__BS_"/>
      <sheetName val="Timesheet"/>
      <sheetName val="TBAL9697 -group wise  sdpl"/>
      <sheetName val="IDCCALHYD-GOO"/>
      <sheetName val="Attach-3 (QR)"/>
      <sheetName val="Detail In Door Stad"/>
      <sheetName val="K.Ajeet"/>
      <sheetName val="Abbreviation"/>
      <sheetName val="Groups_Code"/>
      <sheetName val="girder"/>
    </sheetNames>
    <sheetDataSet>
      <sheetData sheetId="0"/>
      <sheetData sheetId="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2)"/>
      <sheetName val="Cover Sheet"/>
      <sheetName val="Report"/>
      <sheetName val="Report (2)"/>
      <sheetName val="Cond data"/>
      <sheetName val="STD data"/>
      <sheetName val="Scenario  (1977)"/>
      <sheetName val="Scenario(1995) "/>
      <sheetName val="Scenario Summary 3"/>
      <sheetName val="Sheet1"/>
      <sheetName val="Sheet3"/>
    </sheetNames>
    <sheetDataSet>
      <sheetData sheetId="0" refreshError="1"/>
      <sheetData sheetId="1" refreshError="1"/>
      <sheetData sheetId="2" refreshError="1">
        <row r="138">
          <cell r="J138">
            <v>0.5</v>
          </cell>
        </row>
        <row r="140">
          <cell r="J140">
            <v>0.5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TD-March'10"/>
      <sheetName val="MSETCL(New)"/>
      <sheetName val="MSETCL"/>
      <sheetName val="Jaigad(New)"/>
      <sheetName val="JAIGAD"/>
      <sheetName val="G1-G4 (New)"/>
      <sheetName val="G1-G4"/>
      <sheetName val="RSTL"/>
      <sheetName val="KBTL"/>
      <sheetName val="NCATL"/>
      <sheetName val="KWTL"/>
      <sheetName val="PNTL"/>
      <sheetName val="PATL"/>
      <sheetName val="NATL"/>
      <sheetName val="BTTL"/>
      <sheetName val="BTTL - working"/>
      <sheetName val="Consolidation"/>
      <sheetName val="DSLP"/>
      <sheetName val="CLA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les"/>
      <sheetName val="Detailed Calculations"/>
      <sheetName val="Final_MDC"/>
      <sheetName val="Schedule_of_Sections"/>
      <sheetName val="1"/>
      <sheetName val="Sheet1"/>
      <sheetName val="YTD-March'10"/>
    </sheetNames>
    <sheetDataSet>
      <sheetData sheetId="0">
        <row r="8">
          <cell r="B8" t="str">
            <v>45X45X4L</v>
          </cell>
        </row>
        <row r="9">
          <cell r="B9" t="str">
            <v>50X50X4L</v>
          </cell>
        </row>
        <row r="10">
          <cell r="B10" t="str">
            <v>45X45X5L</v>
          </cell>
        </row>
        <row r="11">
          <cell r="B11" t="str">
            <v>50X50X5L</v>
          </cell>
        </row>
        <row r="12">
          <cell r="B12" t="str">
            <v>50X50X6L</v>
          </cell>
        </row>
        <row r="13">
          <cell r="B13" t="str">
            <v>60X60X5L</v>
          </cell>
        </row>
        <row r="14">
          <cell r="B14" t="str">
            <v>65X65X5L</v>
          </cell>
        </row>
        <row r="15">
          <cell r="B15" t="str">
            <v>60X60X6L</v>
          </cell>
        </row>
        <row r="16">
          <cell r="B16" t="str">
            <v>65X65X6L</v>
          </cell>
        </row>
        <row r="17">
          <cell r="B17" t="str">
            <v>75X75X5L</v>
          </cell>
        </row>
        <row r="18">
          <cell r="B18" t="str">
            <v>75X75X6L</v>
          </cell>
        </row>
        <row r="19">
          <cell r="B19" t="str">
            <v>80X80X6L</v>
          </cell>
        </row>
        <row r="20">
          <cell r="B20" t="str">
            <v>90X90X6L</v>
          </cell>
        </row>
        <row r="21">
          <cell r="B21" t="str">
            <v>75x75x8L</v>
          </cell>
        </row>
        <row r="22">
          <cell r="B22" t="str">
            <v>90X90X7L</v>
          </cell>
        </row>
        <row r="23">
          <cell r="B23" t="str">
            <v>80X80X8L</v>
          </cell>
        </row>
        <row r="24">
          <cell r="B24" t="str">
            <v>100X100X7L</v>
          </cell>
        </row>
        <row r="25">
          <cell r="B25" t="str">
            <v>90X90X8L</v>
          </cell>
        </row>
        <row r="26">
          <cell r="B26" t="str">
            <v>100X100X8L</v>
          </cell>
        </row>
        <row r="27">
          <cell r="B27" t="str">
            <v>110X110X8L</v>
          </cell>
        </row>
        <row r="28">
          <cell r="B28" t="str">
            <v>100X100X10L</v>
          </cell>
        </row>
        <row r="29">
          <cell r="B29" t="str">
            <v>110X110X10L</v>
          </cell>
        </row>
        <row r="30">
          <cell r="B30" t="str">
            <v>110X110X12L</v>
          </cell>
        </row>
        <row r="31">
          <cell r="B31" t="str">
            <v>130X130X10L</v>
          </cell>
        </row>
        <row r="32">
          <cell r="B32" t="str">
            <v>130X130X12L</v>
          </cell>
        </row>
        <row r="33">
          <cell r="B33" t="str">
            <v>150X150X12L</v>
          </cell>
        </row>
        <row r="34">
          <cell r="B34" t="str">
            <v>150X150X15L</v>
          </cell>
        </row>
        <row r="35">
          <cell r="B35" t="str">
            <v>150X150X16L</v>
          </cell>
        </row>
        <row r="36">
          <cell r="B36" t="str">
            <v>150X150X18L</v>
          </cell>
        </row>
        <row r="37">
          <cell r="B37" t="str">
            <v>150X150X20L</v>
          </cell>
        </row>
        <row r="38">
          <cell r="B38" t="str">
            <v>200X200X16L</v>
          </cell>
        </row>
        <row r="39">
          <cell r="B39" t="str">
            <v>200X200X20L</v>
          </cell>
        </row>
        <row r="40">
          <cell r="B40" t="str">
            <v>200X200X25L</v>
          </cell>
        </row>
        <row r="41">
          <cell r="B41" t="str">
            <v>250X250X25L</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s"/>
      <sheetName val="ABSCOMP"/>
      <sheetName val="Scope"/>
      <sheetName val="CEA-SUM"/>
      <sheetName val="civil"/>
      <sheetName val="civildet"/>
      <sheetName val="Colony"/>
      <sheetName val="tl-sum "/>
      <sheetName val="Neel-Soman"/>
      <sheetName val="LILO"/>
      <sheetName val="ss-sum"/>
      <sheetName val="B'LORE"/>
      <sheetName val="N'MANGLA"/>
      <sheetName val="RAICHUR"/>
      <sheetName val="Ser.Comp SAGAR-CUD."/>
      <sheetName val="Ser.Comp gooty-neel"/>
      <sheetName val="FRNORMS "/>
      <sheetName val="I"/>
      <sheetName val="PHASING"/>
      <sheetName val="WHEEL (2)"/>
      <sheetName val="WHEEL-COMP"/>
      <sheetName val="IDCCALHYD-GOO"/>
      <sheetName val="IDC NEEL-SOMAN"/>
      <sheetName val="COMPCOST"/>
      <sheetName val="FRNORMS"/>
      <sheetName val="IDC (2)"/>
      <sheetName val="irr"/>
      <sheetName val="IDCCALHYD_GOO"/>
      <sheetName val="DSLP"/>
      <sheetName val="Load Details(B2)"/>
      <sheetName val="YTD-March'10"/>
      <sheetName val="angles"/>
      <sheetName val="9618U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7">
          <cell r="A47" t="str">
            <v xml:space="preserve">CALCULATION OF INTEREST DURING CONSTRUCTION FOR </v>
          </cell>
          <cell r="S47" t="str">
            <v>ANNEXURE - 4.0a</v>
          </cell>
        </row>
        <row r="48">
          <cell r="A48" t="str">
            <v>SYSTEM STRENGHTENING - III OF SOUTHERN REGION GRID</v>
          </cell>
        </row>
        <row r="49">
          <cell r="A49" t="str">
            <v>(LILO OF HYD - GOOTY AT RAICHUR &amp; SERIES COMPN. OF GOOTY-N'MANGALA 400KV D/C TL)</v>
          </cell>
        </row>
        <row r="50">
          <cell r="A50" t="str">
            <v>(FOR COMPLETED COST)</v>
          </cell>
        </row>
        <row r="51">
          <cell r="S51" t="str">
            <v>(Rupees in Crores)</v>
          </cell>
        </row>
        <row r="52">
          <cell r="B52" t="str">
            <v>Rate of</v>
          </cell>
          <cell r="C52" t="str">
            <v>1ST  YEAR</v>
          </cell>
          <cell r="G52" t="str">
            <v>2ND  YEAR</v>
          </cell>
          <cell r="K52" t="str">
            <v>3RD  YEAR (1st- 2nd Quarter)</v>
          </cell>
          <cell r="O52" t="str">
            <v>3RD  YEAR (3rd- 4th Quarter)</v>
          </cell>
          <cell r="S52" t="str">
            <v>4TH YEAR</v>
          </cell>
          <cell r="U52" t="str">
            <v>GRAND</v>
          </cell>
        </row>
        <row r="53">
          <cell r="B53" t="str">
            <v>Interest</v>
          </cell>
          <cell r="C53" t="str">
            <v>Original</v>
          </cell>
          <cell r="D53" t="str">
            <v>IDC</v>
          </cell>
          <cell r="E53" t="str">
            <v>TOTAL</v>
          </cell>
          <cell r="F53" t="str">
            <v>TOTAL</v>
          </cell>
          <cell r="G53" t="str">
            <v>Original</v>
          </cell>
          <cell r="H53" t="str">
            <v>IDC</v>
          </cell>
          <cell r="I53" t="str">
            <v>TOTAL</v>
          </cell>
          <cell r="J53" t="str">
            <v>TOTAL</v>
          </cell>
          <cell r="K53" t="str">
            <v>Original</v>
          </cell>
          <cell r="L53" t="str">
            <v>IDC</v>
          </cell>
          <cell r="M53" t="str">
            <v>TOTAL</v>
          </cell>
          <cell r="N53" t="str">
            <v>TOTAL</v>
          </cell>
          <cell r="O53" t="str">
            <v>Original</v>
          </cell>
          <cell r="P53" t="str">
            <v>IDC</v>
          </cell>
          <cell r="Q53" t="str">
            <v>TOTAL</v>
          </cell>
          <cell r="R53" t="str">
            <v>TOTAL</v>
          </cell>
          <cell r="S53" t="str">
            <v>TOTAL</v>
          </cell>
          <cell r="T53" t="str">
            <v>TOTAL</v>
          </cell>
          <cell r="U53" t="str">
            <v>TOTAL</v>
          </cell>
        </row>
        <row r="54">
          <cell r="C54" t="str">
            <v>Phasing</v>
          </cell>
          <cell r="E54" t="str">
            <v>for the</v>
          </cell>
          <cell r="F54" t="str">
            <v>Closing</v>
          </cell>
          <cell r="G54" t="str">
            <v>Phasing</v>
          </cell>
          <cell r="I54" t="str">
            <v>for the</v>
          </cell>
          <cell r="J54" t="str">
            <v>Closing</v>
          </cell>
          <cell r="K54" t="str">
            <v>Phasing</v>
          </cell>
          <cell r="M54" t="str">
            <v>for the</v>
          </cell>
          <cell r="N54" t="str">
            <v>Closing</v>
          </cell>
          <cell r="O54" t="str">
            <v>Phasing</v>
          </cell>
          <cell r="Q54" t="str">
            <v>for the</v>
          </cell>
          <cell r="R54" t="str">
            <v>Closing</v>
          </cell>
          <cell r="S54" t="str">
            <v>for the</v>
          </cell>
          <cell r="T54" t="str">
            <v>Closing</v>
          </cell>
        </row>
        <row r="55">
          <cell r="E55" t="str">
            <v>year</v>
          </cell>
          <cell r="F55" t="str">
            <v>Bal.</v>
          </cell>
          <cell r="I55" t="str">
            <v>year</v>
          </cell>
          <cell r="J55" t="str">
            <v>Bal.</v>
          </cell>
          <cell r="M55" t="str">
            <v>year</v>
          </cell>
          <cell r="N55" t="str">
            <v>Bal.</v>
          </cell>
          <cell r="Q55" t="str">
            <v>year</v>
          </cell>
          <cell r="R55" t="str">
            <v>Bal.</v>
          </cell>
          <cell r="S55" t="str">
            <v>year</v>
          </cell>
          <cell r="T55" t="str">
            <v>Bal.</v>
          </cell>
        </row>
        <row r="56">
          <cell r="A56">
            <v>0</v>
          </cell>
          <cell r="B56">
            <v>0</v>
          </cell>
          <cell r="C56">
            <v>0</v>
          </cell>
          <cell r="D56">
            <v>0</v>
          </cell>
          <cell r="E56">
            <v>0</v>
          </cell>
          <cell r="F56">
            <v>0</v>
          </cell>
          <cell r="G56">
            <v>0</v>
          </cell>
          <cell r="H56">
            <v>0</v>
          </cell>
          <cell r="I56">
            <v>0</v>
          </cell>
          <cell r="J56">
            <v>0</v>
          </cell>
          <cell r="K56">
            <v>0</v>
          </cell>
          <cell r="L56">
            <v>0</v>
          </cell>
          <cell r="M56">
            <v>0</v>
          </cell>
          <cell r="N56" t="e">
            <v>#REF!</v>
          </cell>
          <cell r="O56">
            <v>0</v>
          </cell>
          <cell r="P56">
            <v>0</v>
          </cell>
          <cell r="Q56">
            <v>0</v>
          </cell>
          <cell r="R56" t="e">
            <v>#REF!</v>
          </cell>
          <cell r="S56">
            <v>0</v>
          </cell>
          <cell r="T56" t="e">
            <v>#REF!</v>
          </cell>
          <cell r="U56" t="e">
            <v>#REF!</v>
          </cell>
        </row>
        <row r="57">
          <cell r="A57">
            <v>0</v>
          </cell>
        </row>
        <row r="59">
          <cell r="A59" t="str">
            <v>Domestic</v>
          </cell>
          <cell r="B59">
            <v>0.13</v>
          </cell>
          <cell r="C59">
            <v>28.365636496839635</v>
          </cell>
          <cell r="D59">
            <v>1.8437663722945763</v>
          </cell>
          <cell r="E59">
            <v>30.209402869134212</v>
          </cell>
          <cell r="F59">
            <v>30.209402869134212</v>
          </cell>
          <cell r="G59">
            <v>44.042411648818415</v>
          </cell>
          <cell r="H59">
            <v>6.7899791301606447</v>
          </cell>
          <cell r="I59">
            <v>50.832390778979061</v>
          </cell>
          <cell r="J59">
            <v>81.04179364811327</v>
          </cell>
          <cell r="K59">
            <v>15.346578266990885</v>
          </cell>
          <cell r="L59">
            <v>5.766480380804567</v>
          </cell>
          <cell r="M59">
            <v>21.113058647795452</v>
          </cell>
          <cell r="N59">
            <v>102.15485229590873</v>
          </cell>
          <cell r="O59">
            <v>5.693704972800651</v>
          </cell>
          <cell r="P59">
            <v>0</v>
          </cell>
          <cell r="Q59">
            <v>5.693704972800651</v>
          </cell>
          <cell r="R59">
            <v>107.84855726870937</v>
          </cell>
          <cell r="S59">
            <v>4.7403100997952219</v>
          </cell>
          <cell r="T59">
            <v>112.58886736850459</v>
          </cell>
          <cell r="U59">
            <v>112.58886736850459</v>
          </cell>
        </row>
        <row r="60">
          <cell r="A60" t="str">
            <v>Loan</v>
          </cell>
        </row>
        <row r="61">
          <cell r="A61" t="str">
            <v>(70%)</v>
          </cell>
        </row>
        <row r="63">
          <cell r="A63" t="str">
            <v>Equity</v>
          </cell>
          <cell r="C63">
            <v>13.145051059511051</v>
          </cell>
          <cell r="E63">
            <v>13.145051059511051</v>
          </cell>
          <cell r="F63">
            <v>13.145051059511051</v>
          </cell>
          <cell r="G63">
            <v>22.021205824409208</v>
          </cell>
          <cell r="H63">
            <v>0</v>
          </cell>
          <cell r="I63">
            <v>22.021205824409208</v>
          </cell>
          <cell r="J63">
            <v>35.166256883920255</v>
          </cell>
          <cell r="K63">
            <v>9.2079469601945316</v>
          </cell>
          <cell r="L63">
            <v>0</v>
          </cell>
          <cell r="M63">
            <v>9.2079469601945316</v>
          </cell>
          <cell r="N63">
            <v>44.374203844114788</v>
          </cell>
          <cell r="O63">
            <v>2.5305355434669559</v>
          </cell>
          <cell r="P63">
            <v>0</v>
          </cell>
          <cell r="Q63">
            <v>2.5305355434669559</v>
          </cell>
          <cell r="R63">
            <v>46.904739387581742</v>
          </cell>
          <cell r="S63">
            <v>1.5470121966172914</v>
          </cell>
          <cell r="T63">
            <v>48.45175158419903</v>
          </cell>
          <cell r="U63">
            <v>48.45175158419903</v>
          </cell>
        </row>
        <row r="64">
          <cell r="A64" t="str">
            <v>(30%)</v>
          </cell>
        </row>
        <row r="66">
          <cell r="A66" t="str">
            <v>TOTAL</v>
          </cell>
          <cell r="C66">
            <v>41.510687556350689</v>
          </cell>
          <cell r="D66">
            <v>1.8437663722945763</v>
          </cell>
          <cell r="E66">
            <v>43.354453928645263</v>
          </cell>
          <cell r="F66">
            <v>43.354453928645263</v>
          </cell>
          <cell r="G66">
            <v>66.063617473227623</v>
          </cell>
          <cell r="H66">
            <v>6.7899791301606447</v>
          </cell>
          <cell r="I66">
            <v>72.853596603388269</v>
          </cell>
          <cell r="J66">
            <v>116.20805053203352</v>
          </cell>
          <cell r="K66">
            <v>24.554525227185415</v>
          </cell>
          <cell r="L66">
            <v>5.766480380804567</v>
          </cell>
          <cell r="M66">
            <v>30.321005607989981</v>
          </cell>
          <cell r="N66">
            <v>146.5290561400235</v>
          </cell>
          <cell r="O66">
            <v>8.2242405162676064</v>
          </cell>
          <cell r="P66">
            <v>0</v>
          </cell>
          <cell r="Q66">
            <v>8.2242405162676064</v>
          </cell>
          <cell r="R66">
            <v>154.7532966562911</v>
          </cell>
          <cell r="S66">
            <v>6.2873222964125137</v>
          </cell>
          <cell r="T66">
            <v>161.04061895270362</v>
          </cell>
          <cell r="U66">
            <v>161.04061895270362</v>
          </cell>
        </row>
        <row r="68">
          <cell r="A68" t="str">
            <v>Equity as %</v>
          </cell>
          <cell r="F68">
            <v>0.30319955317960584</v>
          </cell>
          <cell r="J68">
            <v>0.30261463575818648</v>
          </cell>
          <cell r="N68">
            <v>0.30283552636625666</v>
          </cell>
          <cell r="R68">
            <v>0.30309363613595725</v>
          </cell>
          <cell r="T68">
            <v>0.30086665028547199</v>
          </cell>
          <cell r="U68">
            <v>0.30086665028547199</v>
          </cell>
        </row>
        <row r="69">
          <cell r="A69" t="str">
            <v>of Total cost</v>
          </cell>
        </row>
        <row r="70">
          <cell r="A70" t="str">
            <v>NOTE :</v>
          </cell>
        </row>
        <row r="71">
          <cell r="A71" t="str">
            <v>1. Scheduled commissioning date of this part of the  project has been considered after 30 months from zero date.</v>
          </cell>
        </row>
        <row r="72">
          <cell r="A72" t="str">
            <v>2. Rate of Interest on Domestic Loan is considered as 13% payable at the end of the year.</v>
          </cell>
        </row>
        <row r="73">
          <cell r="A73" t="str">
            <v>3. The Substation  portion has been considered to be executed by the POWERGRID with a Debt : Equity ratio of 70:30.</v>
          </cell>
        </row>
        <row r="75">
          <cell r="A75" t="str">
            <v>GRAND TOTAL (1ST YEAR TO 4TH YEAR)</v>
          </cell>
        </row>
        <row r="76">
          <cell r="A76" t="str">
            <v>(FOR COMPLETED COST)</v>
          </cell>
        </row>
        <row r="77">
          <cell r="A77" t="str">
            <v>Financing</v>
          </cell>
          <cell r="B77" t="str">
            <v>Rate of</v>
          </cell>
          <cell r="C77" t="str">
            <v>Original</v>
          </cell>
          <cell r="D77" t="str">
            <v>IDC</v>
          </cell>
          <cell r="E77" t="str">
            <v>Total</v>
          </cell>
        </row>
        <row r="78">
          <cell r="A78" t="str">
            <v>Details</v>
          </cell>
          <cell r="B78" t="str">
            <v>Interest</v>
          </cell>
          <cell r="C78" t="str">
            <v>Phasing</v>
          </cell>
          <cell r="E78" t="str">
            <v>incl.</v>
          </cell>
        </row>
        <row r="79">
          <cell r="E79" t="str">
            <v>IDC</v>
          </cell>
        </row>
        <row r="81">
          <cell r="A81">
            <v>0</v>
          </cell>
          <cell r="B81">
            <v>0</v>
          </cell>
          <cell r="C81" t="e">
            <v>#REF!</v>
          </cell>
          <cell r="D81" t="e">
            <v>#REF!</v>
          </cell>
          <cell r="E81" t="e">
            <v>#REF!</v>
          </cell>
        </row>
        <row r="82">
          <cell r="A82">
            <v>0</v>
          </cell>
        </row>
        <row r="84">
          <cell r="A84" t="str">
            <v>Domestic</v>
          </cell>
          <cell r="B84">
            <v>0.13</v>
          </cell>
          <cell r="C84">
            <v>98.188641485244815</v>
          </cell>
          <cell r="D84">
            <v>14.40022588325979</v>
          </cell>
          <cell r="E84">
            <v>112.58886736850461</v>
          </cell>
        </row>
        <row r="85">
          <cell r="A85" t="str">
            <v>Loan</v>
          </cell>
        </row>
        <row r="86">
          <cell r="A86" t="str">
            <v>(70%)</v>
          </cell>
        </row>
        <row r="88">
          <cell r="A88" t="str">
            <v>Equity</v>
          </cell>
          <cell r="C88">
            <v>48.45175158419903</v>
          </cell>
          <cell r="D88">
            <v>0</v>
          </cell>
          <cell r="E88">
            <v>48.45175158419903</v>
          </cell>
        </row>
        <row r="89">
          <cell r="A89" t="str">
            <v>(30%)</v>
          </cell>
        </row>
        <row r="91">
          <cell r="A91" t="str">
            <v>TOTAL</v>
          </cell>
          <cell r="C91">
            <v>146.64039306944386</v>
          </cell>
          <cell r="D91">
            <v>14.40022588325979</v>
          </cell>
          <cell r="E91">
            <v>161.04061895270365</v>
          </cell>
        </row>
      </sheetData>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Report"/>
      <sheetName val="Cond data"/>
      <sheetName val="ref"/>
    </sheetNames>
    <sheetDataSet>
      <sheetData sheetId="0" refreshError="1"/>
      <sheetData sheetId="1" refreshError="1">
        <row r="182">
          <cell r="I182">
            <v>765</v>
          </cell>
        </row>
        <row r="196">
          <cell r="Q196">
            <v>8.4</v>
          </cell>
        </row>
        <row r="198">
          <cell r="I198">
            <v>1100</v>
          </cell>
        </row>
        <row r="226">
          <cell r="I226">
            <v>43</v>
          </cell>
        </row>
        <row r="363">
          <cell r="I363">
            <v>1.05</v>
          </cell>
        </row>
        <row r="414">
          <cell r="I414">
            <v>0.91021671826625383</v>
          </cell>
        </row>
        <row r="420">
          <cell r="I420">
            <v>1.9205572755417955</v>
          </cell>
        </row>
        <row r="426">
          <cell r="I426">
            <v>6.611099775215866</v>
          </cell>
        </row>
        <row r="435">
          <cell r="I435">
            <v>1.0380088710627766</v>
          </cell>
        </row>
      </sheetData>
      <sheetData sheetId="2" refreshError="1"/>
      <sheetData sheetId="3"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ign"/>
      <sheetName val="CLAY"/>
      <sheetName val="SAND"/>
      <sheetName val="Sheet2"/>
      <sheetName val="Sheet3"/>
    </sheetNames>
    <sheetDataSet>
      <sheetData sheetId="0" refreshError="1"/>
      <sheetData sheetId="1" refreshError="1"/>
      <sheetData sheetId="2" refreshError="1"/>
      <sheetData sheetId="3" refreshError="1"/>
      <sheetData sheetId="4"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ion details (2)"/>
      <sheetName val="TQ400conv"/>
      <sheetName val="Rev route alignment par to KK "/>
      <sheetName val="Rev route alignment sketch"/>
      <sheetName val="VKFdn 440"/>
      <sheetName val="HVDC"/>
      <sheetName val="daily log vk line"/>
      <sheetName val="work sheet (3)"/>
      <sheetName val="tower sch"/>
      <sheetName val="work sheet (2)"/>
      <sheetName val="Scetion wise details"/>
      <sheetName val="work sheet"/>
      <sheetName val="TOWER QUANTITY"/>
      <sheetName val="fOUNDATION"/>
      <sheetName val="Boq"/>
      <sheetName val="Godavari profile"/>
      <sheetName val="Final V-K Treeennumaration"/>
      <sheetName val="V-K Co-ord.&amp;Land marks"/>
      <sheetName val="final alignment"/>
      <sheetName val="REV final alignment "/>
      <sheetName val="VKTower qty440"/>
      <sheetName val="TQ440"/>
      <sheetName val="SL440"/>
      <sheetName val="Section details"/>
      <sheetName val="Major crossings"/>
      <sheetName val="VK Boq (2)"/>
      <sheetName val="VKFdn 420 (2)"/>
      <sheetName val="VK Boq"/>
      <sheetName val="VKFdn 420"/>
      <sheetName val="VKTower qty 01420"/>
      <sheetName val="TQ01420"/>
      <sheetName val="SL01420"/>
      <sheetName val="Sheet1"/>
      <sheetName val="VK Boq440 WZIII "/>
      <sheetName val="VK Boq 440 WZV "/>
      <sheetName val="VK Boq420 WZIII"/>
      <sheetName val="VK Boq 420 WZV"/>
      <sheetName val="VK Boq420"/>
      <sheetName val="VKFdn 420 WZV"/>
      <sheetName val="V-K Treeennumaration"/>
      <sheetName val="V-K Co-ord.&amp;Land marks (2)"/>
      <sheetName val="Section details420"/>
      <sheetName val="10.11.11(google map)"/>
      <sheetName val="Sheet2"/>
      <sheetName val="Sheet5"/>
      <sheetName val="IDCCALHYD-GO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627">
          <cell r="D627">
            <v>8</v>
          </cell>
          <cell r="E627">
            <v>13</v>
          </cell>
          <cell r="F627">
            <v>10</v>
          </cell>
          <cell r="G627">
            <v>2</v>
          </cell>
          <cell r="H627">
            <v>10</v>
          </cell>
          <cell r="I627">
            <v>2</v>
          </cell>
          <cell r="J627">
            <v>0</v>
          </cell>
          <cell r="K627">
            <v>0</v>
          </cell>
          <cell r="L627">
            <v>0</v>
          </cell>
          <cell r="M627">
            <v>0</v>
          </cell>
          <cell r="N627">
            <v>0</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ign"/>
      <sheetName val="CLAY"/>
      <sheetName val="SAND"/>
      <sheetName val="Sheet2"/>
      <sheetName val="Sheet3"/>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ery"/>
      <sheetName val="Annex"/>
      <sheetName val="Indices"/>
      <sheetName val="Benching"/>
      <sheetName val="Foundation"/>
      <sheetName val="Foundation up to date"/>
      <sheetName val="Revement"/>
      <sheetName val="BenchingPV"/>
      <sheetName val="Excavation&amp;StubInstallationPV"/>
      <sheetName val="ConcretingPV"/>
      <sheetName val="RebarPV"/>
      <sheetName val="Tower Erection"/>
      <sheetName val="Revetment PV"/>
      <sheetName val="Sheet1"/>
      <sheetName val="CLAY"/>
    </sheetNames>
    <sheetDataSet>
      <sheetData sheetId="0" refreshError="1"/>
      <sheetData sheetId="1" refreshError="1"/>
      <sheetData sheetId="2">
        <row r="7">
          <cell r="C7">
            <v>21208.67</v>
          </cell>
          <cell r="D7">
            <v>134</v>
          </cell>
          <cell r="E7">
            <v>116.6</v>
          </cell>
          <cell r="F7">
            <v>139.69999999999999</v>
          </cell>
          <cell r="G7">
            <v>119.8</v>
          </cell>
        </row>
      </sheetData>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string"/>
      <sheetName val="tension-initial"/>
      <sheetName val="Chart-static"/>
      <sheetName val="Scf"/>
      <sheetName val="racoon"/>
      <sheetName val="Leopard"/>
      <sheetName val="Dingo"/>
      <sheetName val="Panther"/>
      <sheetName val="Goat"/>
      <sheetName val="chart-scf"/>
      <sheetName val="PLot-scf"/>
      <sheetName val="strain"/>
      <sheetName val="CLAY"/>
      <sheetName val="grid"/>
      <sheetName val="trafo-size"/>
      <sheetName val="Load Details(B2)"/>
      <sheetName val="Sheet1"/>
      <sheetName val="Design"/>
      <sheetName val="Labels"/>
      <sheetName val="analysis"/>
      <sheetName val="Administrative Prices"/>
      <sheetName val="Summary"/>
      <sheetName val="Transfer"/>
      <sheetName val="DSLP"/>
      <sheetName val="Coalmine"/>
      <sheetName val="boq"/>
      <sheetName val="Indices"/>
      <sheetName val="IDCCALHYD-GOO"/>
      <sheetName val="13-Progress Curve"/>
      <sheetName val="Bed Class"/>
      <sheetName val="Cd"/>
      <sheetName val="COST"/>
      <sheetName val="VKFdn 420 (2)"/>
      <sheetName val="PUR"/>
      <sheetName val="Dom"/>
      <sheetName val="Sch-5"/>
      <sheetName val="Load_Details(B2)2"/>
      <sheetName val="Load_Details(B2)1"/>
      <sheetName val="Load_Details(B2)"/>
      <sheetName val="Load_Details(B2)3"/>
      <sheetName val="Administrative_Prices"/>
      <sheetName val="NLD - Assum"/>
      <sheetName val="Capex-fixed"/>
      <sheetName val="banilad"/>
      <sheetName val="Mactan"/>
      <sheetName val="Mandaue"/>
      <sheetName val="Basic Rates"/>
      <sheetName val="s"/>
      <sheetName val="GR.slab-reinft"/>
      <sheetName val="Codes"/>
      <sheetName val="STN WISE EMR"/>
      <sheetName val="PRECAST lightconc-II"/>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fer"/>
      <sheetName val="FitOutConfCentre"/>
      <sheetName val="RateAnalysis"/>
      <sheetName val="dBase"/>
      <sheetName val="PRECAST lightconc-II"/>
      <sheetName val="COLUMN"/>
      <sheetName val="DSLP"/>
      <sheetName val="analysis"/>
      <sheetName val="Qty Wise Prgrs of Box Str"/>
      <sheetName val="Publicbuilding"/>
      <sheetName val="4 Annex 1 Basic rate"/>
      <sheetName val="Crane List General"/>
      <sheetName val="strain"/>
      <sheetName val="grid"/>
      <sheetName val="Equipment Information"/>
      <sheetName val="Equipment Block"/>
      <sheetName val="Surcharge"/>
      <sheetName val="s"/>
      <sheetName val="BASIC"/>
      <sheetName val="Bechtel Norms"/>
      <sheetName val="CS PIPING"/>
      <sheetName val="TECH DATA"/>
      <sheetName val="Calendar"/>
      <sheetName val="BC &amp; MNB "/>
      <sheetName val="Indices"/>
      <sheetName val="Quantities"/>
      <sheetName val="GR.slab-reinft"/>
      <sheetName val="CLAY"/>
      <sheetName val="PRECAST_lightconc-II1"/>
      <sheetName val="Qty_Wise_Prgrs_of_Box_Str1"/>
      <sheetName val="4_Annex_1_Basic_rate1"/>
      <sheetName val="Crane_List_General1"/>
      <sheetName val="Equipment_Information1"/>
      <sheetName val="Equipment_Block1"/>
      <sheetName val="Bechtel_Norms1"/>
      <sheetName val="CS_PIPING1"/>
      <sheetName val="TECH_DATA1"/>
      <sheetName val="BC_&amp;_MNB_1"/>
      <sheetName val="PRECAST_lightconc-II"/>
      <sheetName val="Qty_Wise_Prgrs_of_Box_Str"/>
      <sheetName val="4_Annex_1_Basic_rate"/>
      <sheetName val="Crane_List_General"/>
      <sheetName val="Equipment_Information"/>
      <sheetName val="Equipment_Block"/>
      <sheetName val="Bechtel_Norms"/>
      <sheetName val="CS_PIPING"/>
      <sheetName val="TECH_DATA"/>
      <sheetName val="BC_&amp;_MNB_"/>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Name of Bidder"/>
      <sheetName val="Attach 3(JV)"/>
      <sheetName val="Attach-3 (QR)"/>
      <sheetName val="Attach 4"/>
      <sheetName val="Attach 4 (A)"/>
      <sheetName val="Attach 5"/>
      <sheetName val="Attach 6"/>
      <sheetName val="Attach 9"/>
      <sheetName val="Attach 10"/>
      <sheetName val="Attach 11"/>
      <sheetName val="Attach 12"/>
      <sheetName val="Attach 13"/>
      <sheetName val="Attach 14"/>
      <sheetName val="Attach 14 IP"/>
      <sheetName val="Attach 15"/>
      <sheetName val="Attach 16"/>
      <sheetName val="Attach 17"/>
      <sheetName val="Attach 18"/>
      <sheetName val="Attach 19"/>
      <sheetName val="Bid Form 1st Env."/>
      <sheetName val="N-W (Cr.)"/>
      <sheetName val="strai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FINAL SUMMARY"/>
      <sheetName val="LT &amp; DC CABLE SCH."/>
      <sheetName val="Abstract"/>
      <sheetName val="strain"/>
      <sheetName val="Sheet1"/>
      <sheetName val="Koldam"/>
      <sheetName val="Attach-3 (QR)"/>
    </sheetNames>
    <sheetDataSet>
      <sheetData sheetId="0" refreshError="1"/>
      <sheetData sheetId="1" refreshError="1"/>
      <sheetData sheetId="2" refreshError="1"/>
      <sheetData sheetId="3" refreshError="1">
        <row r="7">
          <cell r="P7">
            <v>5</v>
          </cell>
        </row>
      </sheetData>
      <sheetData sheetId="4" refreshError="1"/>
      <sheetData sheetId="5" refreshError="1"/>
      <sheetData sheetId="6" refreshError="1"/>
      <sheetData sheetId="7"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
      <sheetName val="Sheet1"/>
      <sheetName val="BoQ1"/>
      <sheetName val="V4_BOQ_AllinOne"/>
      <sheetName val="Abstract"/>
    </sheetNames>
    <sheetDataSet>
      <sheetData sheetId="0">
        <row r="2">
          <cell r="C2" t="str">
            <v>BoQ_Ver2.0</v>
          </cell>
          <cell r="E2" t="str">
            <v>Fully</v>
          </cell>
          <cell r="F2" t="str">
            <v>INR</v>
          </cell>
          <cell r="G2" t="str">
            <v>Select</v>
          </cell>
        </row>
        <row r="3">
          <cell r="C3" t="str">
            <v>BoQ_Ver4.0</v>
          </cell>
          <cell r="E3" t="str">
            <v>Partially</v>
          </cell>
          <cell r="F3" t="str">
            <v>USD</v>
          </cell>
          <cell r="G3" t="str">
            <v>Discount BoQ</v>
          </cell>
        </row>
        <row r="4">
          <cell r="F4" t="str">
            <v>JPY</v>
          </cell>
          <cell r="G4" t="str">
            <v>Negative BoQ</v>
          </cell>
        </row>
        <row r="5">
          <cell r="F5" t="str">
            <v>EUR</v>
          </cell>
          <cell r="G5" t="str">
            <v>C1D1</v>
          </cell>
        </row>
        <row r="6">
          <cell r="F6" t="str">
            <v>AUS</v>
          </cell>
        </row>
      </sheetData>
      <sheetData sheetId="1"/>
      <sheetData sheetId="2"/>
      <sheetData sheetId="3" refreshError="1"/>
      <sheetData sheetId="4"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p;d"/>
      <sheetName val="key data"/>
      <sheetName val="orders"/>
      <sheetName val="revenue"/>
      <sheetName val="oead"/>
      <sheetName val="ibt"/>
      <sheetName val="cf"/>
      <sheetName val="empl"/>
      <sheetName val="b'log"/>
      <sheetName val="BTB"/>
      <sheetName val="coe"/>
      <sheetName val="oe"/>
      <sheetName val="Rev fc analysis"/>
      <sheetName val="Abstract"/>
      <sheetName val="Config"/>
      <sheetName val="Transfer"/>
      <sheetName val="Attach-3 (QR)"/>
      <sheetName val="BP"/>
      <sheetName val="strain"/>
      <sheetName val="BP-Other strs"/>
      <sheetName val="Bed Class"/>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ED  BOQ"/>
      <sheetName val="Abstract"/>
      <sheetName val="DETAILED__BOQ"/>
      <sheetName val="Sheet 1"/>
      <sheetName val="Load Details(B1)"/>
      <sheetName val="Vind-BtB"/>
      <sheetName val="Sheet1"/>
      <sheetName val="AcqIS"/>
      <sheetName val="AcqBSCF"/>
      <sheetName val="Sens"/>
      <sheetName val="CLAY"/>
      <sheetName val="3BPA00132-5-3 W plan HVPNL"/>
      <sheetName val="TABLES"/>
      <sheetName val="Load Details(B2)"/>
      <sheetName val="BTB"/>
      <sheetName val="cf"/>
      <sheetName val="orders"/>
      <sheetName val="Basis"/>
      <sheetName val="inWords"/>
      <sheetName val="beam-reinft-IIInd floor"/>
      <sheetName val="Timesheet"/>
      <sheetName val="Insp_Dtl"/>
      <sheetName val="water prop."/>
      <sheetName val="boq"/>
      <sheetName val="DETAILED__BOQ1"/>
      <sheetName val="Sheet_1"/>
      <sheetName val="Load_Details(B1)"/>
      <sheetName val="DETAILED__BOQ2"/>
      <sheetName val="Sheet_11"/>
      <sheetName val="Load_Details(B1)1"/>
      <sheetName val="DETAILED__BOQ3"/>
      <sheetName val="Sheet_12"/>
      <sheetName val="Load_Details(B1)2"/>
      <sheetName val="DETAILED__BOQ4"/>
      <sheetName val="Sheet_13"/>
      <sheetName val="Load_Details(B1)3"/>
      <sheetName val="Report"/>
      <sheetName val="title"/>
      <sheetName val="New33KVSS_E3"/>
      <sheetName val="Prop aug of Ex 33KVSS_E3a"/>
      <sheetName val="BP-Other strs"/>
      <sheetName val="INPUT"/>
      <sheetName val="KALK"/>
      <sheetName val="Schedule_3_Mandatory_"/>
      <sheetName val="2B for Sub_Station_F_I_"/>
      <sheetName val="Staff Acco."/>
      <sheetName val="Form-B"/>
      <sheetName val="04REL"/>
      <sheetName val="dpc cost"/>
      <sheetName val="SUMMERY"/>
      <sheetName val="FDn Wet"/>
      <sheetName val="Tower Erection"/>
      <sheetName val="Scheme Area Details_Block__ C2"/>
      <sheetName val="MOS suivi hebdomadaire"/>
      <sheetName val="Données"/>
      <sheetName val="Défauts FY99"/>
      <sheetName val="Transfer"/>
      <sheetName val="DETAILED__BOQ6"/>
      <sheetName val="Sheet_15"/>
      <sheetName val="Load_Details(B1)5"/>
      <sheetName val="3BPA00132-5-3_W_plan_HVPNL1"/>
      <sheetName val="Load_Details(B2)1"/>
      <sheetName val="beam-reinft-IIInd_floor1"/>
      <sheetName val="water_prop_1"/>
      <sheetName val="Prop_aug_of_Ex_33KVSS_E3a1"/>
      <sheetName val="BP-Other_strs1"/>
      <sheetName val="2B_for_Sub_Station_F_I_1"/>
      <sheetName val="DETAILED__BOQ5"/>
      <sheetName val="Sheet_14"/>
      <sheetName val="Load_Details(B1)4"/>
      <sheetName val="3BPA00132-5-3_W_plan_HVPNL"/>
      <sheetName val="Load_Details(B2)"/>
      <sheetName val="beam-reinft-IIInd_floor"/>
      <sheetName val="water_prop_"/>
      <sheetName val="Prop_aug_of_Ex_33KVSS_E3a"/>
      <sheetName val="BP-Other_strs"/>
      <sheetName val="2B_for_Sub_Station_F_I_"/>
      <sheetName val="DSLP"/>
      <sheetName val="3BPA00132-5-3_W_plan_HVPNL2"/>
      <sheetName val="Load_Details(B2)2"/>
      <sheetName val="3BPA00132-5-3_W_plan_HVPNL3"/>
      <sheetName val="Load_Details(B2)3"/>
      <sheetName val="Codes"/>
      <sheetName val="Hardware"/>
      <sheetName val="BQ"/>
      <sheetName val="BQ External"/>
      <sheetName val="Design"/>
      <sheetName val="SITE OVERHEADS"/>
      <sheetName val="fco"/>
      <sheetName val="Sketch"/>
      <sheetName val="Cover sheet"/>
      <sheetName val="DETAILED__BOQ7"/>
      <sheetName val="Sheet_16"/>
      <sheetName val="Load_Details(B1)6"/>
      <sheetName val="3BPA00132-5-3_W_plan_HVPNL4"/>
      <sheetName val="Load_Details(B2)4"/>
      <sheetName val="Cover_sheet"/>
      <sheetName val="strain"/>
      <sheetName val="DETAILED__BOQ8"/>
      <sheetName val="Sheet_17"/>
      <sheetName val="Load_Details(B1)7"/>
      <sheetName val="3BPA00132-5-3_W_plan_HVPNL5"/>
      <sheetName val="Load_Details(B2)5"/>
      <sheetName val="beam-reinft-IIInd_floor2"/>
      <sheetName val="water_prop_2"/>
      <sheetName val="Cover_sheet1"/>
      <sheetName val="Staff_Acco_"/>
      <sheetName val="MOS_suivi_hebdomadaire"/>
      <sheetName val="Défauts_FY99"/>
      <sheetName val="DETAILED__BOQ9"/>
      <sheetName val="Sheet_18"/>
      <sheetName val="Load_Details(B1)8"/>
      <sheetName val="3BPA00132-5-3_W_plan_HVPNL6"/>
      <sheetName val="Load_Details(B2)6"/>
      <sheetName val="beam-reinft-IIInd_floor3"/>
      <sheetName val="water_prop_3"/>
      <sheetName val="Prop_aug_of_Ex_33KVSS_E3a2"/>
      <sheetName val="Cover_sheet2"/>
      <sheetName val="Staff_Acco_1"/>
      <sheetName val="MOS_suivi_hebdomadaire1"/>
      <sheetName val="Défauts_FY991"/>
      <sheetName val="DETAILED__BOQ10"/>
      <sheetName val="Sheet_19"/>
      <sheetName val="Load_Details(B1)9"/>
      <sheetName val="3BPA00132-5-3_W_plan_HVPNL7"/>
      <sheetName val="Load_Details(B2)7"/>
      <sheetName val="beam-reinft-IIInd_floor4"/>
      <sheetName val="water_prop_4"/>
      <sheetName val="Prop_aug_of_Ex_33KVSS_E3a3"/>
      <sheetName val="Cover_sheet3"/>
      <sheetName val="BP-Other_strs2"/>
      <sheetName val="2B_for_Sub_Station_F_I_2"/>
      <sheetName val="Staff_Acco_2"/>
      <sheetName val="MOS_suivi_hebdomadaire2"/>
      <sheetName val="Défauts_FY992"/>
      <sheetName val="except wiring"/>
      <sheetName val="RA"/>
      <sheetName val="Machinary_Road Work"/>
      <sheetName val="Batching&amp;Pil POL"/>
      <sheetName val="Major Br. Statement"/>
      <sheetName val="Assumptions"/>
      <sheetName val="KINRSheet"/>
    </sheetNames>
    <sheetDataSet>
      <sheetData sheetId="0" refreshError="1">
        <row r="1">
          <cell r="A1" t="str">
            <v>ORISSA State Electricity Board, - GRIDCO</v>
          </cell>
        </row>
        <row r="2">
          <cell r="A2" t="str">
            <v>400 kV CONTROL ROOM BUILDING</v>
          </cell>
        </row>
        <row r="4">
          <cell r="C4" t="str">
            <v>Ground floor</v>
          </cell>
        </row>
      </sheetData>
      <sheetData sheetId="1"/>
      <sheetData sheetId="2">
        <row r="2">
          <cell r="A2" t="str">
            <v>400 kV CONTROL ROOM BUILDING</v>
          </cell>
        </row>
      </sheetData>
      <sheetData sheetId="3">
        <row r="2">
          <cell r="A2" t="str">
            <v>400 kV CONTROL ROOM BUILDING</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2">
          <cell r="A2" t="str">
            <v>400 kV CONTROL ROOM BUILDING</v>
          </cell>
        </row>
      </sheetData>
      <sheetData sheetId="25">
        <row r="2">
          <cell r="A2" t="str">
            <v>400 kV CONTROL ROOM BUILDING</v>
          </cell>
        </row>
      </sheetData>
      <sheetData sheetId="26">
        <row r="2">
          <cell r="A2" t="str">
            <v>400 kV CONTROL ROOM BUILDING</v>
          </cell>
        </row>
      </sheetData>
      <sheetData sheetId="27" refreshError="1"/>
      <sheetData sheetId="28" refreshError="1"/>
      <sheetData sheetId="29" refreshError="1"/>
      <sheetData sheetId="30">
        <row r="2">
          <cell r="A2" t="str">
            <v>400 kV CONTROL ROOM BUILDING</v>
          </cell>
        </row>
      </sheetData>
      <sheetData sheetId="31">
        <row r="2">
          <cell r="A2" t="str">
            <v>400 kV CONTROL ROOM BUILDING</v>
          </cell>
        </row>
      </sheetData>
      <sheetData sheetId="32">
        <row r="2">
          <cell r="A2" t="str">
            <v>400 kV CONTROL ROOM BUILDING</v>
          </cell>
        </row>
      </sheetData>
      <sheetData sheetId="33">
        <row r="2">
          <cell r="A2" t="str">
            <v>400 kV CONTROL ROOM BUILDING</v>
          </cell>
        </row>
      </sheetData>
      <sheetData sheetId="34">
        <row r="2">
          <cell r="A2" t="str">
            <v>400 kV CONTROL ROOM BUILDING</v>
          </cell>
        </row>
      </sheetData>
      <sheetData sheetId="35">
        <row r="2">
          <cell r="A2" t="str">
            <v>400 kV CONTROL ROOM BUILDING</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ow r="1">
          <cell r="A1" t="str">
            <v>ORISSA State Electricity Board, - GRIDCO</v>
          </cell>
        </row>
      </sheetData>
      <sheetData sheetId="58">
        <row r="2">
          <cell r="A2" t="str">
            <v>400 kV CONTROL ROOM BUILDING</v>
          </cell>
        </row>
      </sheetData>
      <sheetData sheetId="59"/>
      <sheetData sheetId="60"/>
      <sheetData sheetId="61"/>
      <sheetData sheetId="62">
        <row r="1">
          <cell r="A1" t="str">
            <v>ORISSA State Electricity Board, - GRIDCO</v>
          </cell>
        </row>
      </sheetData>
      <sheetData sheetId="63">
        <row r="2">
          <cell r="A2" t="str">
            <v>400 kV CONTROL ROOM BUILDING</v>
          </cell>
        </row>
      </sheetData>
      <sheetData sheetId="64"/>
      <sheetData sheetId="65"/>
      <sheetData sheetId="66"/>
      <sheetData sheetId="67">
        <row r="1">
          <cell r="A1" t="str">
            <v>ORISSA State Electricity Board, - GRIDCO</v>
          </cell>
        </row>
      </sheetData>
      <sheetData sheetId="68">
        <row r="2">
          <cell r="A2" t="str">
            <v>400 kV CONTROL ROOM BUILDING</v>
          </cell>
        </row>
      </sheetData>
      <sheetData sheetId="69"/>
      <sheetData sheetId="70"/>
      <sheetData sheetId="71"/>
      <sheetData sheetId="72">
        <row r="1">
          <cell r="A1" t="str">
            <v>ORISSA State Electricity Board, - GRIDCO</v>
          </cell>
        </row>
      </sheetData>
      <sheetData sheetId="73">
        <row r="2">
          <cell r="A2" t="str">
            <v>400 kV CONTROL ROOM BUILDING</v>
          </cell>
        </row>
      </sheetData>
      <sheetData sheetId="74"/>
      <sheetData sheetId="75"/>
      <sheetData sheetId="76"/>
      <sheetData sheetId="77" refreshError="1"/>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ow r="1">
          <cell r="A1" t="str">
            <v>ORISSA State Electricity Board, - GRIDCO</v>
          </cell>
        </row>
      </sheetData>
      <sheetData sheetId="92"/>
      <sheetData sheetId="93"/>
      <sheetData sheetId="94"/>
      <sheetData sheetId="95"/>
      <sheetData sheetId="96"/>
      <sheetData sheetId="97" refreshError="1"/>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Report"/>
      <sheetName val="C"/>
      <sheetName val="Conductor sizing"/>
      <sheetName val="STD data"/>
      <sheetName val="Riser"/>
      <sheetName val="Sheet3"/>
      <sheetName val="Sheet1"/>
      <sheetName val="Index"/>
      <sheetName val="Abbr"/>
      <sheetName val="Scenario Summary"/>
    </sheetNames>
    <sheetDataSet>
      <sheetData sheetId="0" refreshError="1"/>
      <sheetData sheetId="1" refreshError="1">
        <row r="22">
          <cell r="I22">
            <v>40000</v>
          </cell>
        </row>
        <row r="47">
          <cell r="I47">
            <v>193.6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T cable"/>
      <sheetName val="Table"/>
      <sheetName val="Cable data"/>
      <sheetName val="Summary"/>
      <sheetName val="Cable tray sizing"/>
      <sheetName val="LPBS"/>
      <sheetName val="DETAILED  BOQ"/>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T"/>
      <sheetName val="Staff Acco."/>
      <sheetName val="Tel  "/>
      <sheetName val="Ext.light"/>
      <sheetName val="Staff Acco_"/>
      <sheetName val="Control"/>
      <sheetName val="Detail In Door Stad"/>
      <sheetName val="Project Details.."/>
      <sheetName val="4 Annex 1 Basic rate"/>
      <sheetName val="DETAILED  BOQ"/>
      <sheetName val="FT-05-02IsoBOM"/>
      <sheetName val="scurve calc (2)"/>
      <sheetName val="CABLE"/>
      <sheetName val="number"/>
      <sheetName val="factors"/>
      <sheetName val="strain"/>
      <sheetName val="Design"/>
      <sheetName val="TBAL9697 -group wise  sdpl"/>
      <sheetName val="p&amp;m"/>
      <sheetName val="refer"/>
      <sheetName val="RCC,Ret. Wall"/>
      <sheetName val="Detail P&amp;L"/>
      <sheetName val="Assumption Sheet"/>
      <sheetName val="Build-up"/>
      <sheetName val="Gujrat"/>
      <sheetName val="SCHEDULE OF RATES"/>
      <sheetName val="Bill 3 - Site Works"/>
      <sheetName val="Legal Risk Analysis"/>
      <sheetName val="PRECAST lightconc-II"/>
      <sheetName val="Load Details(B2)"/>
      <sheetName val="BOQ"/>
      <sheetName val="2gii"/>
      <sheetName val="analysis"/>
      <sheetName val="COLUMN"/>
      <sheetName val="APPENDIX B-1"/>
      <sheetName val="Bill 3.1"/>
      <sheetName val="Fill this out first..."/>
      <sheetName val="CFLOW"/>
      <sheetName val="3MLKQ"/>
      <sheetName val="Sheet3"/>
      <sheetName val="GR.slab-reinft"/>
      <sheetName val="schedule1"/>
      <sheetName val="Precalculation"/>
      <sheetName val="Cable data"/>
      <sheetName val="Table"/>
      <sheetName val="Civil Works"/>
      <sheetName val="ANAL"/>
      <sheetName val="Staff_Acco_"/>
      <sheetName val="Tel__"/>
      <sheetName val="Ext_light"/>
      <sheetName val="Staff_Acco_1"/>
      <sheetName val="estimate"/>
      <sheetName val="DETAILED__BOQ"/>
      <sheetName val="4_Annex_1_Basic_rate"/>
      <sheetName val="Cable_data"/>
      <sheetName val="bs BP 04 SA"/>
      <sheetName val="INDIGINEOUS ITEMS "/>
      <sheetName val="Material "/>
      <sheetName val="basic-data"/>
      <sheetName val="mem-property"/>
      <sheetName val="FORM7"/>
      <sheetName val="SPT vs PHI"/>
      <sheetName val="BLOCK-A (MEA.SHEET)"/>
      <sheetName val="IO List"/>
      <sheetName val="S1BOQ"/>
      <sheetName val="Input"/>
      <sheetName val="Activity"/>
      <sheetName val="Crew"/>
      <sheetName val="Piping"/>
      <sheetName val="Pipe Supports"/>
      <sheetName val="BOQ (2)"/>
      <sheetName val="#REF"/>
      <sheetName val="RA-markate"/>
      <sheetName val="std"/>
      <sheetName val="INPUT-DATA"/>
      <sheetName val="SCHEDULE (3)"/>
      <sheetName val="Database"/>
      <sheetName val="schedule nos"/>
      <sheetName val="sumary"/>
      <sheetName val="Rate Analysis"/>
      <sheetName val="Xenon(R2)"/>
      <sheetName val="4-Int- ele(RA)"/>
      <sheetName val="BTB"/>
      <sheetName val="cf"/>
      <sheetName val="orders"/>
      <sheetName val="Boq Block A"/>
      <sheetName val="Sqn_Abs_G_6_ "/>
      <sheetName val="WO_Abs _G_2_ 6 DUs"/>
      <sheetName val="Air_Abs_G_6_ 23 DUs"/>
      <sheetName val="Box- Girder"/>
      <sheetName val="Lease rents"/>
      <sheetName val="DLC lookups"/>
      <sheetName val="CCTV_EST1"/>
      <sheetName val="Quote Sheet"/>
      <sheetName val="labour coeff"/>
      <sheetName val="Works - Quote Sheet"/>
      <sheetName val="Costing"/>
      <sheetName val="Gen Info"/>
      <sheetName val="Indirect expenses"/>
      <sheetName val="Mat_Cost"/>
      <sheetName val="Cost_Any."/>
      <sheetName val="LIST OF MAKES"/>
      <sheetName val="SITE OVERHEADS"/>
      <sheetName val="Detail 1A"/>
      <sheetName val="Asia Revised 10-1-07"/>
      <sheetName val="All Capital Plan P+L 10-1-07"/>
      <sheetName val="CP08 (2)"/>
      <sheetName val="Planning File 10-1-07"/>
      <sheetName val="Parameter"/>
      <sheetName val="1_Project_Profile"/>
      <sheetName val="Basement Budget"/>
      <sheetName val="banilad"/>
      <sheetName val="Mactan"/>
      <sheetName val="Mandaue"/>
      <sheetName val="2004"/>
      <sheetName val="TBAL9697_-group_wise__sdpl"/>
      <sheetName val="Detail_In_Door_Stad"/>
      <sheetName val="Project_Details__"/>
      <sheetName val="RCC,Ret__Wall"/>
      <sheetName val="Legal_Risk_Analysis"/>
      <sheetName val="Load_Details(B2)"/>
      <sheetName val="Detail_P&amp;L"/>
      <sheetName val="Assumption_Sheet"/>
      <sheetName val="scurve_calc_(2)"/>
      <sheetName val="APPENDIX_B-1"/>
      <sheetName val="Bill_3_1"/>
      <sheetName val="PRECAST_lightconc-II"/>
      <sheetName val="SCHEDULE_OF_RATES"/>
      <sheetName val="BLK2"/>
      <sheetName val="BLK3"/>
      <sheetName val="E &amp; R"/>
      <sheetName val="radar"/>
      <sheetName val="UG"/>
      <sheetName val="Detail"/>
      <sheetName val="Headings"/>
      <sheetName val="Break up Sheet"/>
      <sheetName val="SPILL OVER"/>
      <sheetName val="s"/>
      <sheetName val="Loads"/>
      <sheetName val="Pile cap"/>
      <sheetName val="ABB"/>
      <sheetName val="GE"/>
      <sheetName val="Brand"/>
      <sheetName val="PackSize"/>
      <sheetName val="PackagingType"/>
      <sheetName val="Plant"/>
      <sheetName val="ProductHierarchy"/>
      <sheetName val="PurchGroup"/>
      <sheetName val="Sub-brand"/>
      <sheetName val="UOM"/>
      <sheetName val="Variant"/>
      <sheetName val="Codes"/>
      <sheetName val="BHANDUP"/>
      <sheetName val="macros"/>
      <sheetName val="DATA"/>
      <sheetName val="DTF Summary"/>
      <sheetName val="GF Columns"/>
      <sheetName val="Bed Class"/>
      <sheetName val="Cd"/>
      <sheetName val="Material"/>
      <sheetName val="Zone"/>
      <sheetName val="Vendor"/>
      <sheetName val="UNP-NCW "/>
      <sheetName val="Rate"/>
      <sheetName val="Staff_Acco_2"/>
      <sheetName val="Tel__1"/>
      <sheetName val="Ext_light1"/>
      <sheetName val="Staff_Acco_3"/>
      <sheetName val="DETAILED__BOQ1"/>
      <sheetName val="4_Annex_1_Basic_rate1"/>
      <sheetName val="Detail_In_Door_Stad1"/>
      <sheetName val="Project_Details__1"/>
      <sheetName val="TBAL9697_-group_wise__sdpl1"/>
      <sheetName val="RCC,Ret__Wall1"/>
      <sheetName val="Load_Details(B2)1"/>
      <sheetName val="Detail_P&amp;L1"/>
      <sheetName val="Assumption_Sheet1"/>
      <sheetName val="Legal_Risk_Analysis1"/>
      <sheetName val="scurve_calc_(2)1"/>
      <sheetName val="Cable_data1"/>
      <sheetName val="PRECAST_lightconc-II1"/>
      <sheetName val="APPENDIX_B-11"/>
      <sheetName val="Bill_3_11"/>
      <sheetName val="Bill_3_-_Site_Works"/>
      <sheetName val="SCHEDULE_OF_RATES1"/>
      <sheetName val="GR_slab-reinft"/>
      <sheetName val="Material_"/>
      <sheetName val="SPT_vs_PHI"/>
      <sheetName val="Civil_Works"/>
      <sheetName val="4-Int-_ele(RA)"/>
      <sheetName val="INDIGINEOUS_ITEMS_"/>
      <sheetName val="Fill_this_out_first___"/>
      <sheetName val="SCHEDULE_(3)"/>
      <sheetName val="schedule_nos"/>
      <sheetName val="Boq_Block_A"/>
      <sheetName val="Rate_Analysis"/>
      <sheetName val="IO_List"/>
      <sheetName val="Pipe_Supports"/>
      <sheetName val="BOQ_(2)"/>
      <sheetName val="Box-_Girder"/>
      <sheetName val="Sqn_Abs_G_6__"/>
      <sheetName val="WO_Abs__G_2__6_DUs"/>
      <sheetName val="Air_Abs_G_6__23_DUs"/>
      <sheetName val="Lease_rents"/>
      <sheetName val="BLOCK-A_(MEA_SHEET)"/>
      <sheetName val="DLC_lookups"/>
      <sheetName val="Quote_Sheet"/>
      <sheetName val="labour_coeff"/>
      <sheetName val="Works_-_Quote_Sheet"/>
      <sheetName val="Gen_Info"/>
      <sheetName val="Indirect_expenses"/>
      <sheetName val="Cost_Any_"/>
      <sheetName val="LIST_OF_MAKES"/>
      <sheetName val="SITE_OVERHEADS"/>
      <sheetName val="Asia_Revised_10-1-07"/>
      <sheetName val="All_Capital_Plan_P+L_10-1-07"/>
      <sheetName val="CP08_(2)"/>
      <sheetName val="Planning_File_10-1-07"/>
      <sheetName val="Basement_Budget"/>
      <sheetName val="Detail_1A"/>
      <sheetName val="E_&amp;_R"/>
      <sheetName val="Break_up_Sheet"/>
      <sheetName val="SPILL_OVER"/>
      <sheetName val="Elite 1 - MBCL"/>
      <sheetName val="Mat.Cost"/>
      <sheetName val="Sheet2"/>
      <sheetName val="Form 6"/>
      <sheetName val="BOQ_Direct_selling cost"/>
      <sheetName val="#REF!"/>
      <sheetName val="VCH-SLC"/>
      <sheetName val="Supplier"/>
      <sheetName val="WWR"/>
      <sheetName val="jobhist"/>
      <sheetName val="Cable-data"/>
      <sheetName val="Summary"/>
      <sheetName val="Intro"/>
      <sheetName val="doq"/>
      <sheetName val="Cover"/>
      <sheetName val="REf"/>
      <sheetName val="saihous.ele"/>
      <sheetName val="Bidform"/>
      <sheetName val="사진"/>
      <sheetName val="Intro."/>
      <sheetName val="ACS(1)"/>
      <sheetName val="FAS-C(4)"/>
      <sheetName val="MASTER_RATE ANALYSIS"/>
      <sheetName val="Transfer"/>
      <sheetName val="procurement"/>
      <sheetName val="BULook"/>
      <sheetName val="SCH"/>
      <sheetName val="Cost summary"/>
      <sheetName val="M+MC"/>
      <sheetName val="beam-reinft-machine rm"/>
      <sheetName val="calcul"/>
      <sheetName val="外気負荷"/>
      <sheetName val="concrete"/>
      <sheetName val="beam-reinft-IIInd floor"/>
      <sheetName val="01"/>
      <sheetName val="Staff_Acco_4"/>
      <sheetName val="Tel__2"/>
      <sheetName val="Ext_light2"/>
      <sheetName val="Staff_Acco_5"/>
      <sheetName val="4_Annex_1_Basic_rate2"/>
      <sheetName val="DETAILED__BOQ2"/>
      <sheetName val="Detail_In_Door_Stad2"/>
      <sheetName val="Project_Details__2"/>
      <sheetName val="scurve_calc_(2)2"/>
      <sheetName val="Detail_P&amp;L2"/>
      <sheetName val="Assumption_Sheet2"/>
      <sheetName val="TBAL9697_-group_wise__sdpl2"/>
      <sheetName val="SCHEDULE_OF_RATES2"/>
      <sheetName val="Bill_3_-_Site_Works1"/>
      <sheetName val="Legal_Risk_Analysis2"/>
      <sheetName val="RCC,Ret__Wall2"/>
      <sheetName val="Load_Details(B2)2"/>
      <sheetName val="GR_slab-reinft1"/>
      <sheetName val="PRECAST_lightconc-II2"/>
      <sheetName val="Boq_Block_A1"/>
      <sheetName val="Rate_Analysis1"/>
      <sheetName val="APPENDIX_B-12"/>
      <sheetName val="Bill_3_12"/>
      <sheetName val="Fill_this_out_first___1"/>
      <sheetName val="Cable_data2"/>
      <sheetName val="Civil_Works1"/>
      <sheetName val="SCHEDULE_(3)1"/>
      <sheetName val="schedule_nos1"/>
      <sheetName val="Material_1"/>
      <sheetName val="SPT_vs_PHI1"/>
      <sheetName val="IO_List1"/>
      <sheetName val="Pipe_Supports1"/>
      <sheetName val="BOQ_(2)1"/>
      <sheetName val="Box-_Girder1"/>
      <sheetName val="INDIGINEOUS_ITEMS_1"/>
      <sheetName val="Basement_Budget1"/>
      <sheetName val="SITE_OVERHEADS1"/>
      <sheetName val="BLOCK-A_(MEA_SHEET)1"/>
      <sheetName val="Sqn_Abs_G_6__1"/>
      <sheetName val="WO_Abs__G_2__6_DUs1"/>
      <sheetName val="Air_Abs_G_6__23_DUs1"/>
      <sheetName val="4-Int-_ele(RA)1"/>
      <sheetName val="Detail_1A1"/>
      <sheetName val="Asia_Revised_10-1-071"/>
      <sheetName val="All_Capital_Plan_P+L_10-1-071"/>
      <sheetName val="CP08_(2)1"/>
      <sheetName val="Planning_File_10-1-071"/>
      <sheetName val="Break_up_Sheet1"/>
      <sheetName val="E_&amp;_R1"/>
      <sheetName val="Lease_rents1"/>
      <sheetName val="DLC_lookups1"/>
      <sheetName val="Quote_Sheet1"/>
      <sheetName val="labour_coeff1"/>
      <sheetName val="Works_-_Quote_Sheet1"/>
      <sheetName val="Gen_Info1"/>
      <sheetName val="Indirect_expenses1"/>
      <sheetName val="Cost_Any_1"/>
      <sheetName val="LIST_OF_MAKES1"/>
      <sheetName val="SPILL_OVER1"/>
      <sheetName val="Bed_Class"/>
      <sheetName val="Pile_cap"/>
      <sheetName val="DTF_Summary"/>
      <sheetName val="Mat_Cost1"/>
      <sheetName val="GF_Columns"/>
      <sheetName val="Form_6"/>
      <sheetName val="BOQ_Direct_selling_cost"/>
      <sheetName val="UNP-NCW_"/>
      <sheetName val="MASTER_RATE_ANALYSIS"/>
      <sheetName val="Contract BOQ"/>
      <sheetName val="Annex"/>
      <sheetName val="Cost Index"/>
      <sheetName val="key dates"/>
      <sheetName val="Actuals"/>
      <sheetName val="Inventory"/>
      <sheetName val="Assumptions"/>
      <sheetName val="specification options"/>
      <sheetName val="M.R.List (2)"/>
      <sheetName val="Aseet1998"/>
      <sheetName val="Balance Sheet "/>
      <sheetName val="Estimation"/>
      <sheetName val="C-1"/>
      <sheetName val="C-10"/>
      <sheetName val="C-11"/>
      <sheetName val="C-12"/>
      <sheetName val="C-2"/>
      <sheetName val="C-3"/>
      <sheetName val="C-4"/>
      <sheetName val="C-5"/>
      <sheetName val="C-5A"/>
      <sheetName val="C-6"/>
      <sheetName val="C-6A"/>
      <sheetName val="C-7"/>
      <sheetName val="C-8"/>
      <sheetName val="C-9"/>
      <sheetName val="Direct cost shed A-2 "/>
      <sheetName val=" Resource list"/>
      <sheetName val="Labour"/>
      <sheetName val="THANE SITE"/>
      <sheetName val="BOQ Distribution"/>
      <sheetName val="STAFFSCHED "/>
      <sheetName val="Maint"/>
      <sheetName val="Housek"/>
      <sheetName val="T1 WO"/>
      <sheetName val="A.O.R."/>
      <sheetName val="Labels"/>
      <sheetName val=" IO List"/>
      <sheetName val="FF Inst RA 08 Inst 03"/>
      <sheetName val="SSR _ NSSR Market final"/>
      <sheetName val="Legend"/>
      <sheetName val="Staff_Acco_6"/>
      <sheetName val="Tel__3"/>
      <sheetName val="Ext_light3"/>
      <sheetName val="Staff_Acco_7"/>
      <sheetName val="4_Annex_1_Basic_rate3"/>
      <sheetName val="DETAILED__BOQ3"/>
      <sheetName val="Detail_In_Door_Stad3"/>
      <sheetName val="Project_Details__3"/>
      <sheetName val="Load_Details(B2)3"/>
      <sheetName val="RCC,Ret__Wall3"/>
      <sheetName val="TBAL9697_-group_wise__sdpl3"/>
      <sheetName val="Legal_Risk_Analysis3"/>
      <sheetName val="GR_slab-reinft2"/>
      <sheetName val="scurve_calc_(2)3"/>
      <sheetName val="PRECAST_lightconc-II3"/>
      <sheetName val="Detail_P&amp;L3"/>
      <sheetName val="Assumption_Sheet3"/>
      <sheetName val="APPENDIX_B-13"/>
      <sheetName val="Bill_3_13"/>
      <sheetName val="SCHEDULE_OF_RATES3"/>
      <sheetName val="Fill_this_out_first___2"/>
      <sheetName val="Bill_3_-_Site_Works2"/>
      <sheetName val="SCHEDULE_(3)2"/>
      <sheetName val="schedule_nos2"/>
      <sheetName val="Cable_data3"/>
      <sheetName val="Civil_Works2"/>
      <sheetName val="Material_2"/>
      <sheetName val="SPT_vs_PHI2"/>
      <sheetName val="INDIGINEOUS_ITEMS_2"/>
      <sheetName val="Rate_Analysis2"/>
      <sheetName val="Basement_Budget2"/>
      <sheetName val="Boq_Block_A2"/>
      <sheetName val="SITE_OVERHEADS2"/>
      <sheetName val="IO_List2"/>
      <sheetName val="Pipe_Supports2"/>
      <sheetName val="BOQ_(2)2"/>
      <sheetName val="Box-_Girder2"/>
      <sheetName val="BLOCK-A_(MEA_SHEET)2"/>
      <sheetName val="Sqn_Abs_G_6__2"/>
      <sheetName val="WO_Abs__G_2__6_DUs2"/>
      <sheetName val="Air_Abs_G_6__23_DUs2"/>
      <sheetName val="4-Int-_ele(RA)2"/>
      <sheetName val="Detail_1A2"/>
      <sheetName val="Asia_Revised_10-1-072"/>
      <sheetName val="All_Capital_Plan_P+L_10-1-072"/>
      <sheetName val="CP08_(2)2"/>
      <sheetName val="Planning_File_10-1-072"/>
      <sheetName val="Break_up_Sheet2"/>
      <sheetName val="E_&amp;_R2"/>
      <sheetName val="Lease_rents2"/>
      <sheetName val="DLC_lookups2"/>
      <sheetName val="Quote_Sheet2"/>
      <sheetName val="labour_coeff2"/>
      <sheetName val="Works_-_Quote_Sheet2"/>
      <sheetName val="Gen_Info2"/>
      <sheetName val="Indirect_expenses2"/>
      <sheetName val="Cost_Any_2"/>
      <sheetName val="LIST_OF_MAKES2"/>
      <sheetName val="SPILL_OVER2"/>
      <sheetName val="Bed_Class1"/>
      <sheetName val="Pile_cap1"/>
      <sheetName val="DTF_Summary1"/>
      <sheetName val="UNP-NCW_1"/>
      <sheetName val="Mat_Cost2"/>
      <sheetName val="GF_Columns1"/>
      <sheetName val="Form_61"/>
      <sheetName val="BOQ_Direct_selling_cost1"/>
      <sheetName val="MASTER_RATE_ANALYSIS1"/>
      <sheetName val="Intro_"/>
      <sheetName val="Elite_1_-_MBCL"/>
      <sheetName val="specification_options"/>
      <sheetName val="key_dates"/>
      <sheetName val="Cost_summary"/>
      <sheetName val="Contract_BOQ"/>
      <sheetName val="beam-reinft-machine_rm"/>
      <sheetName val="T1_WO"/>
      <sheetName val="1-Pop Proj"/>
      <sheetName val="SCHEDULE"/>
      <sheetName val="Basic Rates"/>
      <sheetName val="GBW"/>
      <sheetName val="col-reinft1"/>
      <sheetName val="Basic"/>
      <sheetName val="[saihous.ele.xls]Indirect_____2"/>
      <sheetName val="CLAY"/>
      <sheetName val="Project_Brief"/>
      <sheetName val="DG Works (Supply)"/>
      <sheetName val="Blr hire"/>
      <sheetName val="VIWSCo1"/>
      <sheetName val="Direct_cost_shed_A-2_"/>
      <sheetName val="_Resource_list"/>
      <sheetName val="THANE_SITE"/>
      <sheetName val="BOQ_Distribution"/>
      <sheetName val="FF_Inst_RA_08_Inst_03"/>
      <sheetName val="Staff_Acco_8"/>
      <sheetName val="Tel__4"/>
      <sheetName val="Ext_light4"/>
      <sheetName val="Staff_Acco_9"/>
      <sheetName val="4_Annex_1_Basic_rate4"/>
      <sheetName val="DETAILED__BOQ4"/>
      <sheetName val="Detail_In_Door_Stad4"/>
      <sheetName val="Project_Details__4"/>
      <sheetName val="scurve_calc_(2)4"/>
      <sheetName val="Detail_P&amp;L4"/>
      <sheetName val="Assumption_Sheet4"/>
      <sheetName val="TBAL9697_-group_wise__sdpl4"/>
      <sheetName val="Bill_3_-_Site_Works3"/>
      <sheetName val="RCC,Ret__Wall4"/>
      <sheetName val="Load_Details(B2)4"/>
      <sheetName val="SCHEDULE_OF_RATES4"/>
      <sheetName val="APPENDIX_B-14"/>
      <sheetName val="Bill_3_14"/>
      <sheetName val="Legal_Risk_Analysis4"/>
      <sheetName val="PRECAST_lightconc-II4"/>
      <sheetName val="GR_slab-reinft3"/>
      <sheetName val="Fill_this_out_first___3"/>
      <sheetName val="Boq_Block_A3"/>
      <sheetName val="Rate_Analysis3"/>
      <sheetName val="Cable_data4"/>
      <sheetName val="Civil_Works3"/>
      <sheetName val="SCHEDULE_(3)3"/>
      <sheetName val="schedule_nos3"/>
      <sheetName val="Material_3"/>
      <sheetName val="SPT_vs_PHI3"/>
      <sheetName val="IO_List3"/>
      <sheetName val="Pipe_Supports3"/>
      <sheetName val="BOQ_(2)3"/>
      <sheetName val="Box-_Girder3"/>
      <sheetName val="INDIGINEOUS_ITEMS_3"/>
      <sheetName val="Basement_Budget3"/>
      <sheetName val="SITE_OVERHEADS3"/>
      <sheetName val="BLOCK-A_(MEA_SHEET)3"/>
      <sheetName val="Sqn_Abs_G_6__3"/>
      <sheetName val="WO_Abs__G_2__6_DUs3"/>
      <sheetName val="Air_Abs_G_6__23_DUs3"/>
      <sheetName val="4-Int-_ele(RA)3"/>
      <sheetName val="Detail_1A3"/>
      <sheetName val="Asia_Revised_10-1-073"/>
      <sheetName val="All_Capital_Plan_P+L_10-1-073"/>
      <sheetName val="CP08_(2)3"/>
      <sheetName val="Planning_File_10-1-073"/>
      <sheetName val="Break_up_Sheet3"/>
      <sheetName val="E_&amp;_R3"/>
      <sheetName val="Lease_rents3"/>
      <sheetName val="DLC_lookups3"/>
      <sheetName val="Quote_Sheet3"/>
      <sheetName val="labour_coeff3"/>
      <sheetName val="Works_-_Quote_Sheet3"/>
      <sheetName val="Gen_Info3"/>
      <sheetName val="Indirect_expenses3"/>
      <sheetName val="Cost_Any_3"/>
      <sheetName val="LIST_OF_MAKES3"/>
      <sheetName val="SPILL_OVER3"/>
      <sheetName val="Bed_Class2"/>
      <sheetName val="Pile_cap2"/>
      <sheetName val="DTF_Summary2"/>
      <sheetName val="Mat_Cost3"/>
      <sheetName val="GF_Columns2"/>
      <sheetName val="Form_62"/>
      <sheetName val="BOQ_Direct_selling_cost2"/>
      <sheetName val="UNP-NCW_2"/>
      <sheetName val="Intro_1"/>
      <sheetName val="MASTER_RATE_ANALYSIS2"/>
      <sheetName val="Contract_BOQ1"/>
      <sheetName val="Elite_1_-_MBCL1"/>
      <sheetName val="Cost_summary1"/>
      <sheetName val="Direct_cost_shed_A-2_1"/>
      <sheetName val="_Resource_list1"/>
      <sheetName val="THANE_SITE1"/>
      <sheetName val="BOQ_Distribution1"/>
      <sheetName val="key_dates1"/>
      <sheetName val="specification_options1"/>
      <sheetName val="FF_Inst_RA_08_Inst_031"/>
      <sheetName val="SUMMARY-client"/>
      <sheetName val="RA"/>
      <sheetName val="MG"/>
      <sheetName val="beam-reinft-machine_rm1"/>
      <sheetName val="T1_WO1"/>
      <sheetName val="Staff_Acco_10"/>
      <sheetName val="Tel__5"/>
      <sheetName val="Ext_light5"/>
      <sheetName val="Staff_Acco_11"/>
      <sheetName val="4_Annex_1_Basic_rate5"/>
      <sheetName val="DETAILED__BOQ5"/>
      <sheetName val="Detail_In_Door_Stad5"/>
      <sheetName val="Project_Details__5"/>
      <sheetName val="scurve_calc_(2)5"/>
      <sheetName val="Detail_P&amp;L5"/>
      <sheetName val="Assumption_Sheet5"/>
      <sheetName val="TBAL9697_-group_wise__sdpl5"/>
      <sheetName val="Bill_3_-_Site_Works4"/>
      <sheetName val="RCC,Ret__Wall5"/>
      <sheetName val="Load_Details(B2)5"/>
      <sheetName val="SCHEDULE_OF_RATES5"/>
      <sheetName val="APPENDIX_B-15"/>
      <sheetName val="Bill_3_15"/>
      <sheetName val="Legal_Risk_Analysis5"/>
      <sheetName val="PRECAST_lightconc-II5"/>
      <sheetName val="GR_slab-reinft4"/>
      <sheetName val="Fill_this_out_first___4"/>
      <sheetName val="Boq_Block_A4"/>
      <sheetName val="Rate_Analysis4"/>
      <sheetName val="Cable_data5"/>
      <sheetName val="Civil_Works4"/>
      <sheetName val="SCHEDULE_(3)4"/>
      <sheetName val="schedule_nos4"/>
      <sheetName val="Material_4"/>
      <sheetName val="SPT_vs_PHI4"/>
      <sheetName val="IO_List4"/>
      <sheetName val="Pipe_Supports4"/>
      <sheetName val="BOQ_(2)4"/>
      <sheetName val="Box-_Girder4"/>
      <sheetName val="INDIGINEOUS_ITEMS_4"/>
      <sheetName val="Basement_Budget4"/>
      <sheetName val="SITE_OVERHEADS4"/>
      <sheetName val="BLOCK-A_(MEA_SHEET)4"/>
      <sheetName val="Sqn_Abs_G_6__4"/>
      <sheetName val="WO_Abs__G_2__6_DUs4"/>
      <sheetName val="Air_Abs_G_6__23_DUs4"/>
      <sheetName val="4-Int-_ele(RA)4"/>
      <sheetName val="Detail_1A4"/>
      <sheetName val="Asia_Revised_10-1-074"/>
      <sheetName val="All_Capital_Plan_P+L_10-1-074"/>
      <sheetName val="CP08_(2)4"/>
      <sheetName val="Planning_File_10-1-074"/>
      <sheetName val="Break_up_Sheet4"/>
      <sheetName val="E_&amp;_R4"/>
      <sheetName val="Lease_rents4"/>
      <sheetName val="DLC_lookups4"/>
      <sheetName val="Quote_Sheet4"/>
      <sheetName val="labour_coeff4"/>
      <sheetName val="Works_-_Quote_Sheet4"/>
      <sheetName val="Gen_Info4"/>
      <sheetName val="Indirect_expenses4"/>
      <sheetName val="Cost_Any_4"/>
      <sheetName val="LIST_OF_MAKES4"/>
      <sheetName val="SPILL_OVER4"/>
      <sheetName val="Bed_Class3"/>
      <sheetName val="Pile_cap3"/>
      <sheetName val="DTF_Summary3"/>
      <sheetName val="Mat_Cost4"/>
      <sheetName val="GF_Columns3"/>
      <sheetName val="Form_63"/>
      <sheetName val="BOQ_Direct_selling_cost3"/>
      <sheetName val="UNP-NCW_3"/>
      <sheetName val="Intro_2"/>
      <sheetName val="MASTER_RATE_ANALYSIS3"/>
      <sheetName val="Contract_BOQ2"/>
      <sheetName val="Elite_1_-_MBCL2"/>
      <sheetName val="Cost_summary2"/>
      <sheetName val="Direct_cost_shed_A-2_2"/>
      <sheetName val="_Resource_list2"/>
      <sheetName val="THANE_SITE2"/>
      <sheetName val="BOQ_Distribution2"/>
      <sheetName val="key_dates2"/>
      <sheetName val="specification_options2"/>
      <sheetName val="FF_Inst_RA_08_Inst_032"/>
      <sheetName val="beam-reinft-machine_rm2"/>
      <sheetName val="T1_WO2"/>
      <sheetName val="Staff_Acco_12"/>
      <sheetName val="Tel__6"/>
      <sheetName val="Ext_light6"/>
      <sheetName val="Staff_Acco_13"/>
      <sheetName val="4_Annex_1_Basic_rate6"/>
      <sheetName val="DETAILED__BOQ6"/>
      <sheetName val="Detail_In_Door_Stad6"/>
      <sheetName val="Project_Details__6"/>
      <sheetName val="scurve_calc_(2)6"/>
      <sheetName val="Detail_P&amp;L6"/>
      <sheetName val="Assumption_Sheet6"/>
      <sheetName val="TBAL9697_-group_wise__sdpl6"/>
      <sheetName val="Bill_3_-_Site_Works5"/>
      <sheetName val="RCC,Ret__Wall6"/>
      <sheetName val="Load_Details(B2)6"/>
      <sheetName val="SCHEDULE_OF_RATES6"/>
      <sheetName val="APPENDIX_B-16"/>
      <sheetName val="Bill_3_16"/>
      <sheetName val="Legal_Risk_Analysis6"/>
      <sheetName val="PRECAST_lightconc-II6"/>
      <sheetName val="GR_slab-reinft5"/>
      <sheetName val="Fill_this_out_first___5"/>
      <sheetName val="Boq_Block_A5"/>
      <sheetName val="Rate_Analysis5"/>
      <sheetName val="Cable_data6"/>
      <sheetName val="Civil_Works5"/>
      <sheetName val="SCHEDULE_(3)5"/>
      <sheetName val="schedule_nos5"/>
      <sheetName val="Material_5"/>
      <sheetName val="SPT_vs_PHI5"/>
      <sheetName val="IO_List5"/>
      <sheetName val="Pipe_Supports5"/>
      <sheetName val="BOQ_(2)5"/>
      <sheetName val="Box-_Girder5"/>
      <sheetName val="INDIGINEOUS_ITEMS_5"/>
      <sheetName val="Basement_Budget5"/>
      <sheetName val="SITE_OVERHEADS5"/>
      <sheetName val="BLOCK-A_(MEA_SHEET)5"/>
      <sheetName val="Sqn_Abs_G_6__5"/>
      <sheetName val="WO_Abs__G_2__6_DUs5"/>
      <sheetName val="Air_Abs_G_6__23_DUs5"/>
      <sheetName val="4-Int-_ele(RA)5"/>
      <sheetName val="Detail_1A5"/>
      <sheetName val="Asia_Revised_10-1-075"/>
      <sheetName val="All_Capital_Plan_P+L_10-1-075"/>
      <sheetName val="CP08_(2)5"/>
      <sheetName val="Planning_File_10-1-075"/>
      <sheetName val="Break_up_Sheet5"/>
      <sheetName val="E_&amp;_R5"/>
      <sheetName val="Lease_rents5"/>
      <sheetName val="DLC_lookups5"/>
      <sheetName val="Quote_Sheet5"/>
      <sheetName val="labour_coeff5"/>
      <sheetName val="Works_-_Quote_Sheet5"/>
      <sheetName val="Gen_Info5"/>
      <sheetName val="Indirect_expenses5"/>
      <sheetName val="Cost_Any_5"/>
      <sheetName val="LIST_OF_MAKES5"/>
      <sheetName val="SPILL_OVER5"/>
      <sheetName val="Bed_Class4"/>
      <sheetName val="Pile_cap4"/>
      <sheetName val="DTF_Summary4"/>
      <sheetName val="Mat_Cost5"/>
      <sheetName val="GF_Columns4"/>
      <sheetName val="Form_64"/>
      <sheetName val="BOQ_Direct_selling_cost4"/>
      <sheetName val="UNP-NCW_4"/>
      <sheetName val="Intro_3"/>
      <sheetName val="MASTER_RATE_ANALYSIS4"/>
      <sheetName val="Contract_BOQ3"/>
      <sheetName val="Elite_1_-_MBCL3"/>
      <sheetName val="Cost_summary3"/>
      <sheetName val="Direct_cost_shed_A-2_3"/>
      <sheetName val="_Resource_list3"/>
      <sheetName val="THANE_SITE3"/>
      <sheetName val="BOQ_Distribution3"/>
      <sheetName val="key_dates3"/>
      <sheetName val="specification_options3"/>
      <sheetName val="FF_Inst_RA_08_Inst_033"/>
      <sheetName val="beam-reinft-machine_rm3"/>
      <sheetName val="T1_WO3"/>
      <sheetName val="1.00"/>
      <sheetName val="Indirect_x0005_"/>
      <sheetName val="ecc_res"/>
      <sheetName val=" B3"/>
      <sheetName val=" B1"/>
      <sheetName val="Introduction"/>
      <sheetName val="Old"/>
      <sheetName val="Operating Statistics"/>
      <sheetName val="Financials"/>
      <sheetName val="FitOutConfCentre"/>
      <sheetName val="Staff_Acco_14"/>
      <sheetName val="Tel__7"/>
      <sheetName val="Ext_light7"/>
      <sheetName val="Staff_Acco_15"/>
      <sheetName val="4_Annex_1_Basic_rate7"/>
      <sheetName val="DETAILED__BOQ7"/>
      <sheetName val="Detail_In_Door_Stad7"/>
      <sheetName val="Project_Details__7"/>
      <sheetName val="scurve_calc_(2)7"/>
      <sheetName val="Detail_P&amp;L7"/>
      <sheetName val="Assumption_Sheet7"/>
      <sheetName val="TBAL9697_-group_wise__sdpl7"/>
      <sheetName val="Bill_3_-_Site_Works6"/>
      <sheetName val="RCC,Ret__Wall7"/>
      <sheetName val="Load_Details(B2)7"/>
      <sheetName val="SCHEDULE_OF_RATES7"/>
      <sheetName val="APPENDIX_B-17"/>
      <sheetName val="Bill_3_17"/>
      <sheetName val="Legal_Risk_Analysis7"/>
      <sheetName val="PRECAST_lightconc-II7"/>
      <sheetName val="GR_slab-reinft6"/>
      <sheetName val="Fill_this_out_first___6"/>
      <sheetName val="Boq_Block_A6"/>
      <sheetName val="Rate_Analysis6"/>
      <sheetName val="Cable_data7"/>
      <sheetName val="Civil_Works6"/>
      <sheetName val="SCHEDULE_(3)6"/>
      <sheetName val="schedule_nos6"/>
      <sheetName val="Material_6"/>
      <sheetName val="SPT_vs_PHI6"/>
      <sheetName val="IO_List6"/>
      <sheetName val="Pipe_Supports6"/>
      <sheetName val="BOQ_(2)6"/>
      <sheetName val="Box-_Girder6"/>
      <sheetName val="INDIGINEOUS_ITEMS_6"/>
      <sheetName val="Basement_Budget6"/>
      <sheetName val="SITE_OVERHEADS6"/>
      <sheetName val="BLOCK-A_(MEA_SHEET)6"/>
      <sheetName val="Sqn_Abs_G_6__6"/>
      <sheetName val="WO_Abs__G_2__6_DUs6"/>
      <sheetName val="Air_Abs_G_6__23_DUs6"/>
      <sheetName val="4-Int-_ele(RA)6"/>
      <sheetName val="Detail_1A6"/>
      <sheetName val="Asia_Revised_10-1-076"/>
      <sheetName val="All_Capital_Plan_P+L_10-1-076"/>
      <sheetName val="CP08_(2)6"/>
      <sheetName val="Planning_File_10-1-076"/>
      <sheetName val="Break_up_Sheet6"/>
      <sheetName val="E_&amp;_R6"/>
      <sheetName val="Lease_rents6"/>
      <sheetName val="DLC_lookups6"/>
      <sheetName val="Quote_Sheet6"/>
      <sheetName val="labour_coeff6"/>
      <sheetName val="Works_-_Quote_Sheet6"/>
      <sheetName val="Gen_Info6"/>
      <sheetName val="Indirect_expenses6"/>
      <sheetName val="Cost_Any_6"/>
      <sheetName val="LIST_OF_MAKES6"/>
      <sheetName val="SPILL_OVER6"/>
      <sheetName val="Bed_Class5"/>
      <sheetName val="Pile_cap5"/>
      <sheetName val="DTF_Summary5"/>
      <sheetName val="Mat_Cost6"/>
      <sheetName val="GF_Columns5"/>
      <sheetName val="Form_65"/>
      <sheetName val="BOQ_Direct_selling_cost5"/>
      <sheetName val="UNP-NCW_5"/>
      <sheetName val="Intro_4"/>
      <sheetName val="MASTER_RATE_ANALYSIS5"/>
      <sheetName val="Contract_BOQ4"/>
      <sheetName val="Elite_1_-_MBCL4"/>
      <sheetName val="Cost_summary4"/>
      <sheetName val="Direct_cost_shed_A-2_4"/>
      <sheetName val="_Resource_list4"/>
      <sheetName val="THANE_SITE4"/>
      <sheetName val="BOQ_Distribution4"/>
      <sheetName val="key_dates4"/>
      <sheetName val="specification_options4"/>
      <sheetName val="FF_Inst_RA_08_Inst_034"/>
      <sheetName val="beam-reinft-machine_rm4"/>
      <sheetName val="T1_WO4"/>
      <sheetName val="A_O_R_"/>
      <sheetName val="beam-reinft-IIInd_floor"/>
      <sheetName val="M_R_List_(2)"/>
      <sheetName val="Balance_Sheet_"/>
      <sheetName val="Staff_Acco_16"/>
      <sheetName val="Tel__8"/>
      <sheetName val="Ext_light8"/>
      <sheetName val="Staff_Acco_17"/>
      <sheetName val="4_Annex_1_Basic_rate8"/>
      <sheetName val="DETAILED__BOQ8"/>
      <sheetName val="Detail_In_Door_Stad8"/>
      <sheetName val="Project_Details__8"/>
      <sheetName val="scurve_calc_(2)8"/>
      <sheetName val="Detail_P&amp;L8"/>
      <sheetName val="Assumption_Sheet8"/>
      <sheetName val="TBAL9697_-group_wise__sdpl8"/>
      <sheetName val="Bill_3_-_Site_Works7"/>
      <sheetName val="RCC,Ret__Wall8"/>
      <sheetName val="Load_Details(B2)8"/>
      <sheetName val="SCHEDULE_OF_RATES8"/>
      <sheetName val="APPENDIX_B-18"/>
      <sheetName val="Bill_3_18"/>
      <sheetName val="Legal_Risk_Analysis8"/>
      <sheetName val="PRECAST_lightconc-II8"/>
      <sheetName val="GR_slab-reinft7"/>
      <sheetName val="Fill_this_out_first___7"/>
      <sheetName val="Boq_Block_A7"/>
      <sheetName val="Rate_Analysis7"/>
      <sheetName val="Cable_data8"/>
      <sheetName val="Civil_Works7"/>
      <sheetName val="SCHEDULE_(3)7"/>
      <sheetName val="schedule_nos7"/>
      <sheetName val="Material_7"/>
      <sheetName val="SPT_vs_PHI7"/>
      <sheetName val="IO_List7"/>
      <sheetName val="Pipe_Supports7"/>
      <sheetName val="BOQ_(2)7"/>
      <sheetName val="Box-_Girder7"/>
      <sheetName val="INDIGINEOUS_ITEMS_7"/>
      <sheetName val="Basement_Budget7"/>
      <sheetName val="SITE_OVERHEADS7"/>
      <sheetName val="BLOCK-A_(MEA_SHEET)7"/>
      <sheetName val="Sqn_Abs_G_6__7"/>
      <sheetName val="WO_Abs__G_2__6_DUs7"/>
      <sheetName val="Air_Abs_G_6__23_DUs7"/>
      <sheetName val="4-Int-_ele(RA)7"/>
      <sheetName val="Detail_1A7"/>
      <sheetName val="Asia_Revised_10-1-077"/>
      <sheetName val="All_Capital_Plan_P+L_10-1-077"/>
      <sheetName val="CP08_(2)7"/>
      <sheetName val="Planning_File_10-1-077"/>
      <sheetName val="Break_up_Sheet7"/>
      <sheetName val="E_&amp;_R7"/>
      <sheetName val="Lease_rents7"/>
      <sheetName val="DLC_lookups7"/>
      <sheetName val="Quote_Sheet7"/>
      <sheetName val="labour_coeff7"/>
      <sheetName val="Works_-_Quote_Sheet7"/>
      <sheetName val="Gen_Info7"/>
      <sheetName val="Indirect_expenses7"/>
      <sheetName val="Cost_Any_7"/>
      <sheetName val="LIST_OF_MAKES7"/>
      <sheetName val="SPILL_OVER7"/>
      <sheetName val="Bed_Class6"/>
      <sheetName val="Pile_cap6"/>
      <sheetName val="DTF_Summary6"/>
      <sheetName val="Mat_Cost7"/>
      <sheetName val="GF_Columns6"/>
      <sheetName val="Form_66"/>
      <sheetName val="BOQ_Direct_selling_cost6"/>
      <sheetName val="UNP-NCW_6"/>
      <sheetName val="Intro_5"/>
      <sheetName val="MASTER_RATE_ANALYSIS6"/>
      <sheetName val="Contract_BOQ5"/>
      <sheetName val="Elite_1_-_MBCL5"/>
      <sheetName val="Cost_summary5"/>
      <sheetName val="Direct_cost_shed_A-2_5"/>
      <sheetName val="_Resource_list5"/>
      <sheetName val="THANE_SITE5"/>
      <sheetName val="BOQ_Distribution5"/>
      <sheetName val="key_dates5"/>
      <sheetName val="specification_options5"/>
      <sheetName val="FF_Inst_RA_08_Inst_035"/>
      <sheetName val="beam-reinft-machine_rm5"/>
      <sheetName val="T1_WO5"/>
      <sheetName val="A_O_R_1"/>
      <sheetName val="beam-reinft-IIInd_floor1"/>
      <sheetName val="M_R_List_(2)1"/>
      <sheetName val="Balance_Sheet_1"/>
      <sheetName val="Staff_Acco_18"/>
      <sheetName val="Tel__9"/>
      <sheetName val="Ext_light9"/>
      <sheetName val="Staff_Acco_19"/>
      <sheetName val="4_Annex_1_Basic_rate9"/>
      <sheetName val="DETAILED__BOQ9"/>
      <sheetName val="Detail_In_Door_Stad9"/>
      <sheetName val="Project_Details__9"/>
      <sheetName val="scurve_calc_(2)9"/>
      <sheetName val="Detail_P&amp;L9"/>
      <sheetName val="Assumption_Sheet9"/>
      <sheetName val="TBAL9697_-group_wise__sdpl9"/>
      <sheetName val="Bill_3_-_Site_Works8"/>
      <sheetName val="RCC,Ret__Wall9"/>
      <sheetName val="Load_Details(B2)9"/>
      <sheetName val="SCHEDULE_OF_RATES9"/>
      <sheetName val="APPENDIX_B-19"/>
      <sheetName val="Bill_3_19"/>
      <sheetName val="Legal_Risk_Analysis9"/>
      <sheetName val="PRECAST_lightconc-II9"/>
      <sheetName val="GR_slab-reinft8"/>
      <sheetName val="Fill_this_out_first___8"/>
      <sheetName val="Boq_Block_A8"/>
      <sheetName val="Rate_Analysis8"/>
      <sheetName val="Cable_data9"/>
      <sheetName val="Civil_Works8"/>
      <sheetName val="SCHEDULE_(3)8"/>
      <sheetName val="schedule_nos8"/>
      <sheetName val="Material_8"/>
      <sheetName val="SPT_vs_PHI8"/>
      <sheetName val="IO_List8"/>
      <sheetName val="Pipe_Supports8"/>
      <sheetName val="BOQ_(2)8"/>
      <sheetName val="Box-_Girder8"/>
      <sheetName val="INDIGINEOUS_ITEMS_8"/>
      <sheetName val="Basement_Budget8"/>
      <sheetName val="SITE_OVERHEADS8"/>
      <sheetName val="BLOCK-A_(MEA_SHEET)8"/>
      <sheetName val="Sqn_Abs_G_6__8"/>
      <sheetName val="WO_Abs__G_2__6_DUs8"/>
      <sheetName val="Air_Abs_G_6__23_DUs8"/>
      <sheetName val="4-Int-_ele(RA)8"/>
      <sheetName val="Detail_1A8"/>
      <sheetName val="Asia_Revised_10-1-078"/>
      <sheetName val="All_Capital_Plan_P+L_10-1-078"/>
      <sheetName val="CP08_(2)8"/>
      <sheetName val="Planning_File_10-1-078"/>
      <sheetName val="Break_up_Sheet8"/>
      <sheetName val="E_&amp;_R8"/>
      <sheetName val="Lease_rents8"/>
      <sheetName val="DLC_lookups8"/>
      <sheetName val="Quote_Sheet8"/>
      <sheetName val="labour_coeff8"/>
      <sheetName val="Works_-_Quote_Sheet8"/>
      <sheetName val="Gen_Info8"/>
      <sheetName val="Indirect_expenses8"/>
      <sheetName val="Cost_Any_8"/>
      <sheetName val="LIST_OF_MAKES8"/>
      <sheetName val="SPILL_OVER8"/>
      <sheetName val="Bed_Class7"/>
      <sheetName val="Pile_cap7"/>
      <sheetName val="DTF_Summary7"/>
      <sheetName val="Mat_Cost8"/>
      <sheetName val="GF_Columns7"/>
      <sheetName val="Form_67"/>
      <sheetName val="BOQ_Direct_selling_cost7"/>
      <sheetName val="UNP-NCW_7"/>
      <sheetName val="Intro_6"/>
      <sheetName val="MASTER_RATE_ANALYSIS7"/>
      <sheetName val="Contract_BOQ6"/>
      <sheetName val="Elite_1_-_MBCL6"/>
      <sheetName val="Cost_summary6"/>
      <sheetName val="Direct_cost_shed_A-2_6"/>
      <sheetName val="_Resource_list6"/>
      <sheetName val="THANE_SITE6"/>
      <sheetName val="BOQ_Distribution6"/>
      <sheetName val="key_dates6"/>
      <sheetName val="specification_options6"/>
      <sheetName val="FF_Inst_RA_08_Inst_036"/>
      <sheetName val="beam-reinft-machine_rm6"/>
      <sheetName val="T1_WO6"/>
      <sheetName val="A_O_R_2"/>
      <sheetName val="beam-reinft-IIInd_floor2"/>
      <sheetName val="M_R_List_(2)2"/>
      <sheetName val="Balance_Sheet_2"/>
      <sheetName val="Location"/>
      <sheetName val="[saihous.ele.xls]Indirect_____3"/>
      <sheetName val="Lowside"/>
      <sheetName val="220 11  BS "/>
      <sheetName val="Chennai"/>
      <sheetName val="Rollup"/>
      <sheetName val="Names&amp;Cases"/>
      <sheetName val="A-General"/>
      <sheetName val="PCC"/>
      <sheetName val="basdat"/>
      <sheetName val="Elect."/>
      <sheetName val="Capex-fixed"/>
      <sheetName val="NLD - Assum"/>
      <sheetName val="Annexue B"/>
      <sheetName val="Lab"/>
      <sheetName val="Material&amp;equipment"/>
      <sheetName val="office"/>
      <sheetName val="inquiry"/>
      <sheetName val="Sheet5"/>
      <sheetName val="ITEMS"/>
      <sheetName val="OCM&amp;PROF"/>
      <sheetName val="detailed"/>
      <sheetName val="Code"/>
      <sheetName val="Index"/>
      <sheetName val="Sch-1A"/>
      <sheetName val="Sch-2A"/>
      <sheetName val="Sch-5A"/>
      <sheetName val="Sch-6A"/>
      <sheetName val="Sch-7A-I"/>
      <sheetName val="Sch-7A-II"/>
      <sheetName val="Sch-8A"/>
      <sheetName val="Sch-9A"/>
      <sheetName val="Sch-10A"/>
      <sheetName val="Sch-11A"/>
      <sheetName val="Sch-12A"/>
      <sheetName val="Sch-13A"/>
      <sheetName val="Sch-14A"/>
      <sheetName val="Sch-15A"/>
      <sheetName val="grid"/>
      <sheetName val="Indirect_x0005__x0000__x0000__x0000__x0000_쌳ᎈ駜_"/>
      <sheetName val="Civil BOQ"/>
      <sheetName val="Lstsub"/>
      <sheetName val="$ KURLARI"/>
      <sheetName val="Indirect_x0005__x0000__x0000__"/>
      <sheetName val="Boq (Main Building)"/>
      <sheetName val="Desgn(zone I)"/>
      <sheetName val="Lead"/>
      <sheetName val="Basement  Works"/>
      <sheetName val="upa"/>
      <sheetName val="주관사업"/>
      <sheetName val="P&amp;LSum"/>
      <sheetName val="PA- Consutant "/>
      <sheetName val="EMLWorkstations"/>
      <sheetName val="EMLLaptops"/>
      <sheetName val="EMLServers"/>
      <sheetName val="11-hsd"/>
      <sheetName val="2-utility"/>
      <sheetName val="[saihous.ele.xls]Indirect_x0005__x0000__x0000__x0000__x0000_"/>
      <sheetName val="BP-Other strs"/>
      <sheetName val="Format - 4"/>
      <sheetName val="Cover sheet"/>
      <sheetName val="AOQ-new "/>
      <sheetName val="water prop."/>
      <sheetName val="Config"/>
      <sheetName val="Tong hop DT XDCT"/>
      <sheetName val="TH_CPTB"/>
      <sheetName val="TMDT"/>
      <sheetName val="STATIC"/>
      <sheetName val="HT Cable "/>
      <sheetName val="17"/>
      <sheetName val="foundation(V)"/>
      <sheetName val="Analy"/>
      <sheetName val="saihous_ele"/>
      <sheetName val="bs_BP_04_SA"/>
      <sheetName val="Nortel-Core"/>
      <sheetName val="INFO"/>
      <sheetName val="NOTES "/>
      <sheetName val="BM"/>
      <sheetName val="BAL SHEET"/>
      <sheetName val="[saihous.ele.xls]Indirect_x0005__x0000__x0000__xdfa0_."/>
      <sheetName val="[saihous.ele.xls]Indirect_x0005__x0000__x0000__xdb20__x001f_"/>
      <sheetName val="ANNEXURE-A"/>
      <sheetName val="Staff_Acco_20"/>
      <sheetName val="Tel__10"/>
      <sheetName val="Ext_light10"/>
      <sheetName val="Staff_Acco_21"/>
      <sheetName val="DETAILED__BOQ10"/>
      <sheetName val="Cable_data10"/>
      <sheetName val="4_Annex_1_Basic_rate10"/>
      <sheetName val="Detail_In_Door_Stad10"/>
      <sheetName val="Project_Details__10"/>
      <sheetName val="Load_Details(B2)10"/>
      <sheetName val="RCC,Ret__Wall10"/>
      <sheetName val="TBAL9697_-group_wise__sdpl10"/>
      <sheetName val="Legal_Risk_Analysis10"/>
      <sheetName val="Detail_P&amp;L10"/>
      <sheetName val="Assumption_Sheet10"/>
      <sheetName val="scurve_calc_(2)10"/>
      <sheetName val="PRECAST_lightconc-II10"/>
      <sheetName val="APPENDIX_B-110"/>
      <sheetName val="Bill_3_110"/>
      <sheetName val="SCHEDULE_OF_RATES10"/>
      <sheetName val="Material_9"/>
      <sheetName val="SPT_vs_PHI9"/>
      <sheetName val="Civil_Works9"/>
      <sheetName val="Bill_3_-_Site_Works9"/>
      <sheetName val="GR_slab-reinft9"/>
      <sheetName val="4-Int-_ele(RA)9"/>
      <sheetName val="INDIGINEOUS_ITEMS_9"/>
      <sheetName val="Fill_this_out_first___9"/>
      <sheetName val="Rate_Analysis9"/>
      <sheetName val="Boq_Block_A9"/>
      <sheetName val="BLOCK-A_(MEA_SHEET)9"/>
      <sheetName val="SCHEDULE_(3)9"/>
      <sheetName val="schedule_nos9"/>
      <sheetName val="IO_List9"/>
      <sheetName val="Pipe_Supports9"/>
      <sheetName val="BOQ_(2)9"/>
      <sheetName val="Box-_Girder9"/>
      <sheetName val="DLC_lookups9"/>
      <sheetName val="Gen_Info9"/>
      <sheetName val="Indirect_expenses9"/>
      <sheetName val="Quote_Sheet9"/>
      <sheetName val="labour_coeff9"/>
      <sheetName val="Works_-_Quote_Sheet9"/>
      <sheetName val="Cost_Any_9"/>
      <sheetName val="LIST_OF_MAKES9"/>
      <sheetName val="Break_up_Sheet9"/>
      <sheetName val="E_&amp;_R9"/>
      <sheetName val="Basement_Budget9"/>
      <sheetName val="Bed_Class8"/>
      <sheetName val="Sqn_Abs_G_6__9"/>
      <sheetName val="WO_Abs__G_2__6_DUs9"/>
      <sheetName val="Air_Abs_G_6__23_DUs9"/>
      <sheetName val="Lease_rents9"/>
      <sheetName val="Asia_Revised_10-1-079"/>
      <sheetName val="All_Capital_Plan_P+L_10-1-079"/>
      <sheetName val="CP08_(2)9"/>
      <sheetName val="Planning_File_10-1-079"/>
      <sheetName val="SITE_OVERHEADS9"/>
      <sheetName val="Detail_1A9"/>
      <sheetName val="Mat_Cost9"/>
      <sheetName val="SPILL_OVER9"/>
      <sheetName val="Pile_cap8"/>
      <sheetName val="GF_Columns8"/>
      <sheetName val="DTF_Summary8"/>
      <sheetName val="UNP-NCW_8"/>
      <sheetName val="Form_68"/>
      <sheetName val="BOQ_Direct_selling_cost8"/>
      <sheetName val="MASTER_RATE_ANALYSIS8"/>
      <sheetName val="Intro_7"/>
      <sheetName val="Elite_1_-_MBCL7"/>
      <sheetName val="Cost_summary7"/>
      <sheetName val="beam-reinft-IIInd_floor3"/>
      <sheetName val="specification_options7"/>
      <sheetName val="key_dates7"/>
      <sheetName val="Contract_BOQ7"/>
      <sheetName val="Cost_Index"/>
      <sheetName val="M_R_List_(2)3"/>
      <sheetName val="Balance_Sheet_3"/>
      <sheetName val="beam-reinft-machine_rm7"/>
      <sheetName val="Direct_cost_shed_A-2_7"/>
      <sheetName val="_Resource_list7"/>
      <sheetName val="THANE_SITE7"/>
      <sheetName val="BOQ_Distribution7"/>
      <sheetName val="STAFFSCHED_"/>
      <sheetName val="T1_WO7"/>
      <sheetName val="A_O_R_3"/>
      <sheetName val="_IO_List"/>
      <sheetName val="FF_Inst_RA_08_Inst_037"/>
      <sheetName val="SSR___NSSR_Market_final"/>
      <sheetName val="1-Pop_Proj"/>
      <sheetName val="Basic_Rates"/>
      <sheetName val="[saihous.ele.xls]Indirect쌳ᎈ駜/"/>
      <sheetName val="DG_Works_(Supply)"/>
      <sheetName val="Blr_hire"/>
      <sheetName val="220_11__BS_"/>
      <sheetName val="1_00"/>
      <sheetName val="[saihous.ele.xls]Indirect_____4"/>
      <sheetName val="Indirect"/>
      <sheetName val="Operating_Statistics"/>
      <sheetName val="_B3"/>
      <sheetName val="_B1"/>
      <sheetName val="Annexue_B"/>
      <sheetName val="Desgn(zone_I)"/>
      <sheetName val="Elect_"/>
      <sheetName val="$_KURLARI"/>
      <sheetName val="Indirect쌳ᎈ駜_"/>
      <sheetName val="Indirect_"/>
      <sheetName val="[saihous_ele_xls]Indirect"/>
      <sheetName val="LoadSummary"/>
      <sheetName val="MEXICO-C"/>
      <sheetName val="D2_CO"/>
      <sheetName val="AoR Finishing"/>
      <sheetName val="Summary Transformers"/>
      <sheetName val="Total  Amount"/>
      <sheetName val="149"/>
      <sheetName val="Staff_Acco_22"/>
      <sheetName val="Tel__11"/>
      <sheetName val="Ext_light11"/>
      <sheetName val="Staff_Acco_23"/>
      <sheetName val="4_Annex_1_Basic_rate11"/>
      <sheetName val="DETAILED__BOQ11"/>
      <sheetName val="Detail_In_Door_Stad11"/>
      <sheetName val="Project_Details__11"/>
      <sheetName val="RCC,Ret__Wall11"/>
      <sheetName val="Load_Details(B2)11"/>
      <sheetName val="TBAL9697_-group_wise__sdpl11"/>
      <sheetName val="scurve_calc_(2)11"/>
      <sheetName val="Rate_Analysis10"/>
      <sheetName val="Bill_3_-_Site_Works10"/>
      <sheetName val="GR_slab-reinft10"/>
      <sheetName val="Staff_Acco_30"/>
      <sheetName val="Tel__15"/>
      <sheetName val="Ext_light15"/>
      <sheetName val="Staff_Acco_31"/>
      <sheetName val="4_Annex_1_Basic_rate15"/>
      <sheetName val="DETAILED__BOQ15"/>
      <sheetName val="Detail_In_Door_Stad15"/>
      <sheetName val="Project_Details__15"/>
      <sheetName val="RCC,Ret__Wall15"/>
      <sheetName val="Load_Details(B2)15"/>
      <sheetName val="TBAL9697_-group_wise__sdpl15"/>
      <sheetName val="scurve_calc_(2)15"/>
      <sheetName val="SCHEDULE_OF_RATES14"/>
      <sheetName val="Rate_Analysis14"/>
      <sheetName val="Detail_P&amp;L14"/>
      <sheetName val="Assumption_Sheet14"/>
      <sheetName val="Legal_Risk_Analysis14"/>
      <sheetName val="Bill_3_-_Site_Works14"/>
      <sheetName val="GR_slab-reinft14"/>
      <sheetName val="Staff_Acco_24"/>
      <sheetName val="Tel__12"/>
      <sheetName val="Ext_light12"/>
      <sheetName val="Staff_Acco_25"/>
      <sheetName val="4_Annex_1_Basic_rate12"/>
      <sheetName val="DETAILED__BOQ12"/>
      <sheetName val="Detail_In_Door_Stad12"/>
      <sheetName val="Project_Details__12"/>
      <sheetName val="RCC,Ret__Wall12"/>
      <sheetName val="Load_Details(B2)12"/>
      <sheetName val="TBAL9697_-group_wise__sdpl12"/>
      <sheetName val="scurve_calc_(2)12"/>
      <sheetName val="SCHEDULE_OF_RATES11"/>
      <sheetName val="Rate_Analysis11"/>
      <sheetName val="Detail_P&amp;L11"/>
      <sheetName val="Assumption_Sheet11"/>
      <sheetName val="Legal_Risk_Analysis11"/>
      <sheetName val="Bill_3_-_Site_Works11"/>
      <sheetName val="GR_slab-reinft11"/>
      <sheetName val="Staff_Acco_26"/>
      <sheetName val="Tel__13"/>
      <sheetName val="Ext_light13"/>
      <sheetName val="Staff_Acco_27"/>
      <sheetName val="4_Annex_1_Basic_rate13"/>
      <sheetName val="DETAILED__BOQ13"/>
      <sheetName val="Detail_In_Door_Stad13"/>
      <sheetName val="Project_Details__13"/>
      <sheetName val="RCC,Ret__Wall13"/>
      <sheetName val="Load_Details(B2)13"/>
      <sheetName val="TBAL9697_-group_wise__sdpl13"/>
      <sheetName val="scurve_calc_(2)13"/>
      <sheetName val="SCHEDULE_OF_RATES12"/>
      <sheetName val="Rate_Analysis12"/>
      <sheetName val="Detail_P&amp;L12"/>
      <sheetName val="Assumption_Sheet12"/>
      <sheetName val="Legal_Risk_Analysis12"/>
      <sheetName val="Bill_3_-_Site_Works12"/>
      <sheetName val="GR_slab-reinft12"/>
      <sheetName val="Staff_Acco_28"/>
      <sheetName val="Tel__14"/>
      <sheetName val="Ext_light14"/>
      <sheetName val="Staff_Acco_29"/>
      <sheetName val="4_Annex_1_Basic_rate14"/>
      <sheetName val="DETAILED__BOQ14"/>
      <sheetName val="Detail_In_Door_Stad14"/>
      <sheetName val="Project_Details__14"/>
      <sheetName val="RCC,Ret__Wall14"/>
      <sheetName val="Load_Details(B2)14"/>
      <sheetName val="TBAL9697_-group_wise__sdpl14"/>
      <sheetName val="scurve_calc_(2)14"/>
      <sheetName val="SCHEDULE_OF_RATES13"/>
      <sheetName val="Rate_Analysis13"/>
      <sheetName val="Detail_P&amp;L13"/>
      <sheetName val="Assumption_Sheet13"/>
      <sheetName val="Legal_Risk_Analysis13"/>
      <sheetName val="Bill_3_-_Site_Works13"/>
      <sheetName val="GR_slab-reinft13"/>
      <sheetName val="Staff_Acco_32"/>
      <sheetName val="Tel__16"/>
      <sheetName val="Ext_light16"/>
      <sheetName val="Staff_Acco_33"/>
      <sheetName val="4_Annex_1_Basic_rate16"/>
      <sheetName val="DETAILED__BOQ16"/>
      <sheetName val="Detail_In_Door_Stad16"/>
      <sheetName val="Project_Details__16"/>
      <sheetName val="RCC,Ret__Wall16"/>
      <sheetName val="Load_Details(B2)16"/>
      <sheetName val="TBAL9697_-group_wise__sdpl16"/>
      <sheetName val="scurve_calc_(2)16"/>
      <sheetName val="SCHEDULE_OF_RATES15"/>
      <sheetName val="Rate_Analysis15"/>
      <sheetName val="Detail_P&amp;L15"/>
      <sheetName val="Assumption_Sheet15"/>
      <sheetName val="Legal_Risk_Analysis15"/>
      <sheetName val="Bill_3_-_Site_Works15"/>
      <sheetName val="GR_slab-reinft15"/>
      <sheetName val="Staff_Acco_34"/>
      <sheetName val="Tel__17"/>
      <sheetName val="Ext_light17"/>
      <sheetName val="Staff_Acco_35"/>
      <sheetName val="4_Annex_1_Basic_rate17"/>
      <sheetName val="DETAILED__BOQ17"/>
      <sheetName val="Detail_In_Door_Stad17"/>
      <sheetName val="Project_Details__17"/>
      <sheetName val="RCC,Ret__Wall17"/>
      <sheetName val="Load_Details(B2)17"/>
      <sheetName val="TBAL9697_-group_wise__sdpl17"/>
      <sheetName val="scurve_calc_(2)17"/>
      <sheetName val="SCHEDULE_OF_RATES16"/>
      <sheetName val="Rate_Analysis16"/>
      <sheetName val="Detail_P&amp;L16"/>
      <sheetName val="Assumption_Sheet16"/>
      <sheetName val="Legal_Risk_Analysis16"/>
      <sheetName val="Bill_3_-_Site_Works16"/>
      <sheetName val="GR_slab-reinft16"/>
      <sheetName val="Staff_Acco_36"/>
      <sheetName val="Tel__18"/>
      <sheetName val="Ext_light18"/>
      <sheetName val="Staff_Acco_37"/>
      <sheetName val="4_Annex_1_Basic_rate18"/>
      <sheetName val="DETAILED__BOQ18"/>
      <sheetName val="Detail_In_Door_Stad18"/>
      <sheetName val="Project_Details__18"/>
      <sheetName val="RCC,Ret__Wall18"/>
      <sheetName val="Load_Details(B2)18"/>
      <sheetName val="TBAL9697_-group_wise__sdpl18"/>
      <sheetName val="scurve_calc_(2)18"/>
      <sheetName val="SCHEDULE_OF_RATES17"/>
      <sheetName val="Rate_Analysis17"/>
      <sheetName val="Detail_P&amp;L17"/>
      <sheetName val="Assumption_Sheet17"/>
      <sheetName val="Legal_Risk_Analysis17"/>
      <sheetName val="Bill_3_-_Site_Works17"/>
      <sheetName val="GR_slab-reinft17"/>
      <sheetName val="Staff_Acco_40"/>
      <sheetName val="Tel__20"/>
      <sheetName val="Ext_light20"/>
      <sheetName val="Staff_Acco_41"/>
      <sheetName val="4_Annex_1_Basic_rate20"/>
      <sheetName val="DETAILED__BOQ20"/>
      <sheetName val="Detail_In_Door_Stad20"/>
      <sheetName val="Project_Details__20"/>
      <sheetName val="RCC,Ret__Wall20"/>
      <sheetName val="Load_Details(B2)20"/>
      <sheetName val="TBAL9697_-group_wise__sdpl20"/>
      <sheetName val="scurve_calc_(2)20"/>
      <sheetName val="SCHEDULE_OF_RATES19"/>
      <sheetName val="Rate_Analysis19"/>
      <sheetName val="Detail_P&amp;L19"/>
      <sheetName val="Assumption_Sheet19"/>
      <sheetName val="Legal_Risk_Analysis19"/>
      <sheetName val="Bill_3_-_Site_Works19"/>
      <sheetName val="GR_slab-reinft19"/>
      <sheetName val="Staff_Acco_38"/>
      <sheetName val="Tel__19"/>
      <sheetName val="Ext_light19"/>
      <sheetName val="Staff_Acco_39"/>
      <sheetName val="4_Annex_1_Basic_rate19"/>
      <sheetName val="DETAILED__BOQ19"/>
      <sheetName val="Detail_In_Door_Stad19"/>
      <sheetName val="Project_Details__19"/>
      <sheetName val="RCC,Ret__Wall19"/>
      <sheetName val="Load_Details(B2)19"/>
      <sheetName val="TBAL9697_-group_wise__sdpl19"/>
      <sheetName val="scurve_calc_(2)19"/>
      <sheetName val="SCHEDULE_OF_RATES18"/>
      <sheetName val="Rate_Analysis18"/>
      <sheetName val="Detail_P&amp;L18"/>
      <sheetName val="Assumption_Sheet18"/>
      <sheetName val="Legal_Risk_Analysis18"/>
      <sheetName val="Bill_3_-_Site_Works18"/>
      <sheetName val="GR_slab-reinft18"/>
      <sheetName val="Staff_Acco_42"/>
      <sheetName val="Tel__21"/>
      <sheetName val="Ext_light21"/>
      <sheetName val="Staff_Acco_43"/>
      <sheetName val="4_Annex_1_Basic_rate21"/>
      <sheetName val="DETAILED__BOQ21"/>
      <sheetName val="Detail_In_Door_Stad21"/>
      <sheetName val="Project_Details__21"/>
      <sheetName val="RCC,Ret__Wall21"/>
      <sheetName val="Load_Details(B2)21"/>
      <sheetName val="TBAL9697_-group_wise__sdpl21"/>
      <sheetName val="scurve_calc_(2)21"/>
      <sheetName val="SCHEDULE_OF_RATES20"/>
      <sheetName val="Rate_Analysis20"/>
      <sheetName val="Detail_P&amp;L20"/>
      <sheetName val="Assumption_Sheet20"/>
      <sheetName val="Legal_Risk_Analysis20"/>
      <sheetName val="Bill_3_-_Site_Works20"/>
      <sheetName val="GR_slab-reinft20"/>
      <sheetName val="Staff_Acco_44"/>
      <sheetName val="Tel__22"/>
      <sheetName val="Ext_light22"/>
      <sheetName val="Staff_Acco_45"/>
      <sheetName val="4_Annex_1_Basic_rate22"/>
      <sheetName val="DETAILED__BOQ22"/>
      <sheetName val="Detail_In_Door_Stad22"/>
      <sheetName val="Project_Details__22"/>
      <sheetName val="RCC,Ret__Wall22"/>
      <sheetName val="Load_Details(B2)22"/>
      <sheetName val="TBAL9697_-group_wise__sdpl22"/>
      <sheetName val="scurve_calc_(2)22"/>
      <sheetName val="SCHEDULE_OF_RATES21"/>
      <sheetName val="Rate_Analysis21"/>
      <sheetName val="Detail_P&amp;L21"/>
      <sheetName val="Assumption_Sheet21"/>
      <sheetName val="Legal_Risk_Analysis21"/>
      <sheetName val="Bill_3_-_Site_Works21"/>
      <sheetName val="GR_slab-reinft21"/>
      <sheetName val="Staff_Acco_46"/>
      <sheetName val="Tel__23"/>
      <sheetName val="Ext_light23"/>
      <sheetName val="Staff_Acco_47"/>
      <sheetName val="4_Annex_1_Basic_rate23"/>
      <sheetName val="DETAILED__BOQ23"/>
      <sheetName val="Detail_In_Door_Stad23"/>
      <sheetName val="Project_Details__23"/>
      <sheetName val="RCC,Ret__Wall23"/>
      <sheetName val="Load_Details(B2)23"/>
      <sheetName val="TBAL9697_-group_wise__sdpl23"/>
      <sheetName val="scurve_calc_(2)23"/>
      <sheetName val="SCHEDULE_OF_RATES22"/>
      <sheetName val="Rate_Analysis22"/>
      <sheetName val="Detail_P&amp;L22"/>
      <sheetName val="Assumption_Sheet22"/>
      <sheetName val="Legal_Risk_Analysis22"/>
      <sheetName val="Bill_3_-_Site_Works22"/>
      <sheetName val="GR_slab-reinft22"/>
      <sheetName val="FINOLEX"/>
      <sheetName val="BC &amp; MNB "/>
      <sheetName val="BS1"/>
      <sheetName val="RMes"/>
      <sheetName val="final abstract"/>
      <sheetName val="Basic Resources"/>
      <sheetName val="10. &amp; 11. Rate Code &amp; BQ"/>
      <sheetName val="CERTIFICATE"/>
      <sheetName val="Angebot18.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ow r="1">
          <cell r="B1" t="str">
            <v>220 kV SUB-STATION</v>
          </cell>
        </row>
      </sheetData>
      <sheetData sheetId="369">
        <row r="1">
          <cell r="B1" t="str">
            <v>220 kV SUB-STATION</v>
          </cell>
        </row>
      </sheetData>
      <sheetData sheetId="370">
        <row r="1">
          <cell r="B1" t="str">
            <v>220 kV SUB-STATION</v>
          </cell>
        </row>
      </sheetData>
      <sheetData sheetId="371">
        <row r="1">
          <cell r="B1" t="str">
            <v>220 kV SUB-STATION</v>
          </cell>
        </row>
      </sheetData>
      <sheetData sheetId="372">
        <row r="1">
          <cell r="B1" t="str">
            <v>220 kV SUB-STATION</v>
          </cell>
        </row>
      </sheetData>
      <sheetData sheetId="373">
        <row r="1">
          <cell r="B1" t="str">
            <v>220 kV SUB-STATION</v>
          </cell>
        </row>
      </sheetData>
      <sheetData sheetId="374">
        <row r="1">
          <cell r="B1" t="str">
            <v>220 kV SUB-STATION</v>
          </cell>
        </row>
      </sheetData>
      <sheetData sheetId="375">
        <row r="1">
          <cell r="B1" t="str">
            <v>220 kV SUB-STATION</v>
          </cell>
        </row>
      </sheetData>
      <sheetData sheetId="376">
        <row r="1">
          <cell r="B1" t="str">
            <v>220 kV SUB-STATION</v>
          </cell>
        </row>
      </sheetData>
      <sheetData sheetId="377">
        <row r="1">
          <cell r="B1" t="str">
            <v>220 kV SUB-STATION</v>
          </cell>
        </row>
      </sheetData>
      <sheetData sheetId="378">
        <row r="1">
          <cell r="B1" t="str">
            <v>220 kV SUB-STATION</v>
          </cell>
        </row>
      </sheetData>
      <sheetData sheetId="379">
        <row r="1">
          <cell r="B1" t="str">
            <v>220 kV SUB-STATION</v>
          </cell>
        </row>
      </sheetData>
      <sheetData sheetId="380">
        <row r="1">
          <cell r="B1" t="str">
            <v>220 kV SUB-STATION</v>
          </cell>
        </row>
      </sheetData>
      <sheetData sheetId="381">
        <row r="1">
          <cell r="B1" t="str">
            <v>220 kV SUB-STATION</v>
          </cell>
        </row>
      </sheetData>
      <sheetData sheetId="382">
        <row r="1">
          <cell r="B1" t="str">
            <v>220 kV SUB-STATION</v>
          </cell>
        </row>
      </sheetData>
      <sheetData sheetId="383">
        <row r="1">
          <cell r="B1" t="str">
            <v>220 kV SUB-STATION</v>
          </cell>
        </row>
      </sheetData>
      <sheetData sheetId="384">
        <row r="1">
          <cell r="B1" t="str">
            <v>220 kV SUB-STATION</v>
          </cell>
        </row>
      </sheetData>
      <sheetData sheetId="385">
        <row r="1">
          <cell r="B1" t="str">
            <v>220 kV SUB-STATION</v>
          </cell>
        </row>
      </sheetData>
      <sheetData sheetId="386">
        <row r="1">
          <cell r="B1" t="str">
            <v>220 kV SUB-STATION</v>
          </cell>
        </row>
      </sheetData>
      <sheetData sheetId="387">
        <row r="1">
          <cell r="B1" t="str">
            <v>220 kV SUB-STATION</v>
          </cell>
        </row>
      </sheetData>
      <sheetData sheetId="388">
        <row r="1">
          <cell r="B1" t="str">
            <v>220 kV SUB-STATION</v>
          </cell>
        </row>
      </sheetData>
      <sheetData sheetId="389">
        <row r="1">
          <cell r="B1" t="str">
            <v>220 kV SUB-STATION</v>
          </cell>
        </row>
      </sheetData>
      <sheetData sheetId="390">
        <row r="1">
          <cell r="B1" t="str">
            <v>220 kV SUB-STATION</v>
          </cell>
        </row>
      </sheetData>
      <sheetData sheetId="391">
        <row r="1">
          <cell r="B1" t="str">
            <v>220 kV SUB-STATION</v>
          </cell>
        </row>
      </sheetData>
      <sheetData sheetId="392">
        <row r="1">
          <cell r="B1" t="str">
            <v>220 kV SUB-STATION</v>
          </cell>
        </row>
      </sheetData>
      <sheetData sheetId="393">
        <row r="1">
          <cell r="B1" t="str">
            <v>220 kV SUB-STATION</v>
          </cell>
        </row>
      </sheetData>
      <sheetData sheetId="394">
        <row r="1">
          <cell r="B1" t="str">
            <v>220 kV SUB-STATION</v>
          </cell>
        </row>
      </sheetData>
      <sheetData sheetId="395">
        <row r="1">
          <cell r="B1" t="str">
            <v>220 kV SUB-STATION</v>
          </cell>
        </row>
      </sheetData>
      <sheetData sheetId="396">
        <row r="1">
          <cell r="B1" t="str">
            <v>220 kV SUB-STATION</v>
          </cell>
        </row>
      </sheetData>
      <sheetData sheetId="397">
        <row r="1">
          <cell r="B1" t="str">
            <v>220 kV SUB-STATION</v>
          </cell>
        </row>
      </sheetData>
      <sheetData sheetId="398">
        <row r="1">
          <cell r="B1" t="str">
            <v>220 kV SUB-STATION</v>
          </cell>
        </row>
      </sheetData>
      <sheetData sheetId="399">
        <row r="1">
          <cell r="B1" t="str">
            <v>220 kV SUB-STATION</v>
          </cell>
        </row>
      </sheetData>
      <sheetData sheetId="400">
        <row r="1">
          <cell r="B1" t="str">
            <v>220 kV SUB-STATION</v>
          </cell>
        </row>
      </sheetData>
      <sheetData sheetId="401">
        <row r="1">
          <cell r="B1" t="str">
            <v>220 kV SUB-STATION</v>
          </cell>
        </row>
      </sheetData>
      <sheetData sheetId="402">
        <row r="1">
          <cell r="B1" t="str">
            <v>220 kV SUB-STATION</v>
          </cell>
        </row>
      </sheetData>
      <sheetData sheetId="403">
        <row r="1">
          <cell r="B1" t="str">
            <v>220 kV SUB-STATION</v>
          </cell>
        </row>
      </sheetData>
      <sheetData sheetId="404">
        <row r="1">
          <cell r="B1" t="str">
            <v>220 kV SUB-STATION</v>
          </cell>
        </row>
      </sheetData>
      <sheetData sheetId="405">
        <row r="1">
          <cell r="B1" t="str">
            <v>220 kV SUB-STATION</v>
          </cell>
        </row>
      </sheetData>
      <sheetData sheetId="406">
        <row r="1">
          <cell r="B1" t="str">
            <v>220 kV SUB-STATION</v>
          </cell>
        </row>
      </sheetData>
      <sheetData sheetId="407">
        <row r="1">
          <cell r="B1" t="str">
            <v>220 kV SUB-STATION</v>
          </cell>
        </row>
      </sheetData>
      <sheetData sheetId="408">
        <row r="1">
          <cell r="B1" t="str">
            <v>220 kV SUB-STATION</v>
          </cell>
        </row>
      </sheetData>
      <sheetData sheetId="409">
        <row r="1">
          <cell r="B1" t="str">
            <v>220 kV SUB-STATION</v>
          </cell>
        </row>
      </sheetData>
      <sheetData sheetId="410">
        <row r="1">
          <cell r="B1" t="str">
            <v>220 kV SUB-STATION</v>
          </cell>
        </row>
      </sheetData>
      <sheetData sheetId="411">
        <row r="1">
          <cell r="B1" t="str">
            <v>220 kV SUB-STATION</v>
          </cell>
        </row>
      </sheetData>
      <sheetData sheetId="412">
        <row r="1">
          <cell r="B1" t="str">
            <v>220 kV SUB-STATION</v>
          </cell>
        </row>
      </sheetData>
      <sheetData sheetId="413">
        <row r="1">
          <cell r="B1" t="str">
            <v>220 kV SUB-STATION</v>
          </cell>
        </row>
      </sheetData>
      <sheetData sheetId="414">
        <row r="1">
          <cell r="B1" t="str">
            <v>220 kV SUB-STATION</v>
          </cell>
        </row>
      </sheetData>
      <sheetData sheetId="415">
        <row r="1">
          <cell r="B1" t="str">
            <v>220 kV SUB-STATION</v>
          </cell>
        </row>
      </sheetData>
      <sheetData sheetId="416">
        <row r="1">
          <cell r="B1" t="str">
            <v>220 kV SUB-STATION</v>
          </cell>
        </row>
      </sheetData>
      <sheetData sheetId="417">
        <row r="1">
          <cell r="B1" t="str">
            <v>220 kV SUB-STATION</v>
          </cell>
        </row>
      </sheetData>
      <sheetData sheetId="418">
        <row r="1">
          <cell r="B1" t="str">
            <v>220 kV SUB-STATION</v>
          </cell>
        </row>
      </sheetData>
      <sheetData sheetId="419">
        <row r="1">
          <cell r="B1" t="str">
            <v>220 kV SUB-STATION</v>
          </cell>
        </row>
      </sheetData>
      <sheetData sheetId="420">
        <row r="1">
          <cell r="B1" t="str">
            <v>220 kV SUB-STATION</v>
          </cell>
        </row>
      </sheetData>
      <sheetData sheetId="421">
        <row r="1">
          <cell r="B1" t="str">
            <v>220 kV SUB-STATION</v>
          </cell>
        </row>
      </sheetData>
      <sheetData sheetId="422">
        <row r="1">
          <cell r="B1" t="str">
            <v>220 kV SUB-STATION</v>
          </cell>
        </row>
      </sheetData>
      <sheetData sheetId="423">
        <row r="1">
          <cell r="B1" t="str">
            <v>220 kV SUB-STATION</v>
          </cell>
        </row>
      </sheetData>
      <sheetData sheetId="424">
        <row r="1">
          <cell r="B1" t="str">
            <v>220 kV SUB-STATION</v>
          </cell>
        </row>
      </sheetData>
      <sheetData sheetId="425">
        <row r="1">
          <cell r="B1" t="str">
            <v>220 kV SUB-STATION</v>
          </cell>
        </row>
      </sheetData>
      <sheetData sheetId="426">
        <row r="1">
          <cell r="B1" t="str">
            <v>220 kV SUB-STATION</v>
          </cell>
        </row>
      </sheetData>
      <sheetData sheetId="427">
        <row r="1">
          <cell r="B1" t="str">
            <v>220 kV SUB-STATION</v>
          </cell>
        </row>
      </sheetData>
      <sheetData sheetId="428">
        <row r="1">
          <cell r="B1" t="str">
            <v>220 kV SUB-STATION</v>
          </cell>
        </row>
      </sheetData>
      <sheetData sheetId="429"/>
      <sheetData sheetId="430">
        <row r="1">
          <cell r="B1" t="str">
            <v>220 kV SUB-STATION</v>
          </cell>
        </row>
      </sheetData>
      <sheetData sheetId="431">
        <row r="1">
          <cell r="B1" t="str">
            <v>220 kV SUB-STATION</v>
          </cell>
        </row>
      </sheetData>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refreshError="1"/>
      <sheetData sheetId="451" refreshError="1"/>
      <sheetData sheetId="452" refreshError="1"/>
      <sheetData sheetId="453" refreshError="1"/>
      <sheetData sheetId="454" refreshError="1"/>
      <sheetData sheetId="455" refreshError="1"/>
      <sheetData sheetId="456"/>
      <sheetData sheetId="457"/>
      <sheetData sheetId="458"/>
      <sheetData sheetId="459" refreshError="1"/>
      <sheetData sheetId="460" refreshError="1"/>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row r="1">
          <cell r="B1" t="str">
            <v>220 kV SUB-STATION</v>
          </cell>
        </row>
      </sheetData>
      <sheetData sheetId="513">
        <row r="1">
          <cell r="B1" t="str">
            <v>220 kV SUB-STATION</v>
          </cell>
        </row>
      </sheetData>
      <sheetData sheetId="514">
        <row r="1">
          <cell r="B1" t="str">
            <v>220 kV SUB-STATION</v>
          </cell>
        </row>
      </sheetData>
      <sheetData sheetId="515">
        <row r="1">
          <cell r="B1" t="str">
            <v>220 kV SUB-STATION</v>
          </cell>
        </row>
      </sheetData>
      <sheetData sheetId="516">
        <row r="1">
          <cell r="B1" t="str">
            <v>220 kV SUB-STATION</v>
          </cell>
        </row>
      </sheetData>
      <sheetData sheetId="517">
        <row r="1">
          <cell r="B1" t="str">
            <v>220 kV SUB-STATION</v>
          </cell>
        </row>
      </sheetData>
      <sheetData sheetId="518">
        <row r="1">
          <cell r="B1" t="str">
            <v>220 kV SUB-STATION</v>
          </cell>
        </row>
      </sheetData>
      <sheetData sheetId="519">
        <row r="1">
          <cell r="B1" t="str">
            <v>220 kV SUB-STATION</v>
          </cell>
        </row>
      </sheetData>
      <sheetData sheetId="520">
        <row r="1">
          <cell r="B1" t="str">
            <v>220 kV SUB-STATION</v>
          </cell>
        </row>
      </sheetData>
      <sheetData sheetId="521">
        <row r="1">
          <cell r="B1" t="str">
            <v>220 kV SUB-STATION</v>
          </cell>
        </row>
      </sheetData>
      <sheetData sheetId="522">
        <row r="1">
          <cell r="B1" t="str">
            <v>220 kV SUB-STATION</v>
          </cell>
        </row>
      </sheetData>
      <sheetData sheetId="523">
        <row r="1">
          <cell r="B1" t="str">
            <v>220 kV SUB-STATION</v>
          </cell>
        </row>
      </sheetData>
      <sheetData sheetId="524">
        <row r="1">
          <cell r="B1" t="str">
            <v>220 kV SUB-STATION</v>
          </cell>
        </row>
      </sheetData>
      <sheetData sheetId="525">
        <row r="1">
          <cell r="B1" t="str">
            <v>220 kV SUB-STATION</v>
          </cell>
        </row>
      </sheetData>
      <sheetData sheetId="526">
        <row r="1">
          <cell r="B1" t="str">
            <v>220 kV SUB-STATION</v>
          </cell>
        </row>
      </sheetData>
      <sheetData sheetId="527">
        <row r="1">
          <cell r="B1" t="str">
            <v>220 kV SUB-STATION</v>
          </cell>
        </row>
      </sheetData>
      <sheetData sheetId="528">
        <row r="1">
          <cell r="B1" t="str">
            <v>220 kV SUB-STATION</v>
          </cell>
        </row>
      </sheetData>
      <sheetData sheetId="529">
        <row r="1">
          <cell r="B1" t="str">
            <v>220 kV SUB-STATION</v>
          </cell>
        </row>
      </sheetData>
      <sheetData sheetId="530">
        <row r="1">
          <cell r="B1" t="str">
            <v>220 kV SUB-STATION</v>
          </cell>
        </row>
      </sheetData>
      <sheetData sheetId="531">
        <row r="1">
          <cell r="B1" t="str">
            <v>220 kV SUB-STATION</v>
          </cell>
        </row>
      </sheetData>
      <sheetData sheetId="532">
        <row r="1">
          <cell r="B1" t="str">
            <v>220 kV SUB-STATION</v>
          </cell>
        </row>
      </sheetData>
      <sheetData sheetId="533">
        <row r="1">
          <cell r="B1" t="str">
            <v>220 kV SUB-STATION</v>
          </cell>
        </row>
      </sheetData>
      <sheetData sheetId="534" refreshError="1"/>
      <sheetData sheetId="535">
        <row r="1">
          <cell r="B1" t="str">
            <v>220 kV SUB-STATION</v>
          </cell>
        </row>
      </sheetData>
      <sheetData sheetId="536">
        <row r="1">
          <cell r="B1" t="str">
            <v>220 kV SUB-STATION</v>
          </cell>
        </row>
      </sheetData>
      <sheetData sheetId="537">
        <row r="1">
          <cell r="B1" t="str">
            <v>220 kV SUB-STATION</v>
          </cell>
        </row>
      </sheetData>
      <sheetData sheetId="538">
        <row r="1">
          <cell r="B1" t="str">
            <v>220 kV SUB-STATION</v>
          </cell>
        </row>
      </sheetData>
      <sheetData sheetId="539">
        <row r="1">
          <cell r="B1" t="str">
            <v>220 kV SUB-STATION</v>
          </cell>
        </row>
      </sheetData>
      <sheetData sheetId="540" refreshError="1"/>
      <sheetData sheetId="541" refreshError="1"/>
      <sheetData sheetId="542">
        <row r="1">
          <cell r="B1" t="str">
            <v>220 kV SUB-STATION</v>
          </cell>
        </row>
      </sheetData>
      <sheetData sheetId="543">
        <row r="1">
          <cell r="B1" t="str">
            <v>220 kV SUB-STATION</v>
          </cell>
        </row>
      </sheetData>
      <sheetData sheetId="544">
        <row r="1">
          <cell r="B1" t="str">
            <v>220 kV SUB-STATION</v>
          </cell>
        </row>
      </sheetData>
      <sheetData sheetId="545">
        <row r="1">
          <cell r="B1" t="str">
            <v>220 kV SUB-STATION</v>
          </cell>
        </row>
      </sheetData>
      <sheetData sheetId="546" refreshError="1"/>
      <sheetData sheetId="547" refreshError="1"/>
      <sheetData sheetId="548" refreshError="1"/>
      <sheetData sheetId="549">
        <row r="1">
          <cell r="B1" t="str">
            <v>220 kV SUB-STATION</v>
          </cell>
        </row>
      </sheetData>
      <sheetData sheetId="550">
        <row r="1">
          <cell r="B1" t="str">
            <v>220 kV SUB-STATION</v>
          </cell>
        </row>
      </sheetData>
      <sheetData sheetId="551">
        <row r="1">
          <cell r="B1" t="str">
            <v>220 kV SUB-STATION</v>
          </cell>
        </row>
      </sheetData>
      <sheetData sheetId="552">
        <row r="1">
          <cell r="B1" t="str">
            <v>220 kV SUB-STATION</v>
          </cell>
        </row>
      </sheetData>
      <sheetData sheetId="553">
        <row r="1">
          <cell r="B1" t="str">
            <v>220 kV SUB-STATION</v>
          </cell>
        </row>
      </sheetData>
      <sheetData sheetId="554">
        <row r="1">
          <cell r="B1" t="str">
            <v>220 kV SUB-STATION</v>
          </cell>
        </row>
      </sheetData>
      <sheetData sheetId="555">
        <row r="1">
          <cell r="B1" t="str">
            <v>220 kV SUB-STATION</v>
          </cell>
        </row>
      </sheetData>
      <sheetData sheetId="556">
        <row r="1">
          <cell r="B1" t="str">
            <v>220 kV SUB-STATION</v>
          </cell>
        </row>
      </sheetData>
      <sheetData sheetId="557">
        <row r="1">
          <cell r="B1" t="str">
            <v>220 kV SUB-STATION</v>
          </cell>
        </row>
      </sheetData>
      <sheetData sheetId="558">
        <row r="1">
          <cell r="B1" t="str">
            <v>220 kV SUB-STATION</v>
          </cell>
        </row>
      </sheetData>
      <sheetData sheetId="559">
        <row r="1">
          <cell r="B1" t="str">
            <v>220 kV SUB-STATION</v>
          </cell>
        </row>
      </sheetData>
      <sheetData sheetId="560">
        <row r="1">
          <cell r="B1" t="str">
            <v>220 kV SUB-STATION</v>
          </cell>
        </row>
      </sheetData>
      <sheetData sheetId="561">
        <row r="1">
          <cell r="B1" t="str">
            <v>220 kV SUB-STATION</v>
          </cell>
        </row>
      </sheetData>
      <sheetData sheetId="562">
        <row r="1">
          <cell r="B1" t="str">
            <v>220 kV SUB-STATION</v>
          </cell>
        </row>
      </sheetData>
      <sheetData sheetId="563">
        <row r="1">
          <cell r="B1" t="str">
            <v>220 kV SUB-STATION</v>
          </cell>
        </row>
      </sheetData>
      <sheetData sheetId="564">
        <row r="1">
          <cell r="B1" t="str">
            <v>220 kV SUB-STATION</v>
          </cell>
        </row>
      </sheetData>
      <sheetData sheetId="565">
        <row r="1">
          <cell r="B1" t="str">
            <v>220 kV SUB-STATION</v>
          </cell>
        </row>
      </sheetData>
      <sheetData sheetId="566">
        <row r="1">
          <cell r="B1" t="str">
            <v>220 kV SUB-STATION</v>
          </cell>
        </row>
      </sheetData>
      <sheetData sheetId="567">
        <row r="1">
          <cell r="B1" t="str">
            <v>220 kV SUB-STATION</v>
          </cell>
        </row>
      </sheetData>
      <sheetData sheetId="568">
        <row r="1">
          <cell r="B1" t="str">
            <v>220 kV SUB-STATION</v>
          </cell>
        </row>
      </sheetData>
      <sheetData sheetId="569">
        <row r="1">
          <cell r="B1" t="str">
            <v>220 kV SUB-STATION</v>
          </cell>
        </row>
      </sheetData>
      <sheetData sheetId="570">
        <row r="1">
          <cell r="B1" t="str">
            <v>220 kV SUB-STATION</v>
          </cell>
        </row>
      </sheetData>
      <sheetData sheetId="571">
        <row r="1">
          <cell r="B1" t="str">
            <v>220 kV SUB-STATION</v>
          </cell>
        </row>
      </sheetData>
      <sheetData sheetId="572">
        <row r="1">
          <cell r="B1" t="str">
            <v>220 kV SUB-STATION</v>
          </cell>
        </row>
      </sheetData>
      <sheetData sheetId="573">
        <row r="1">
          <cell r="B1" t="str">
            <v>220 kV SUB-STATION</v>
          </cell>
        </row>
      </sheetData>
      <sheetData sheetId="574">
        <row r="1">
          <cell r="B1" t="str">
            <v>220 kV SUB-STATION</v>
          </cell>
        </row>
      </sheetData>
      <sheetData sheetId="575">
        <row r="1">
          <cell r="B1" t="str">
            <v>220 kV SUB-STATION</v>
          </cell>
        </row>
      </sheetData>
      <sheetData sheetId="576">
        <row r="1">
          <cell r="B1" t="str">
            <v>220 kV SUB-STATION</v>
          </cell>
        </row>
      </sheetData>
      <sheetData sheetId="577">
        <row r="1">
          <cell r="B1" t="str">
            <v>220 kV SUB-STATION</v>
          </cell>
        </row>
      </sheetData>
      <sheetData sheetId="578">
        <row r="1">
          <cell r="B1" t="str">
            <v>220 kV SUB-STATION</v>
          </cell>
        </row>
      </sheetData>
      <sheetData sheetId="579">
        <row r="1">
          <cell r="B1" t="str">
            <v>220 kV SUB-STATION</v>
          </cell>
        </row>
      </sheetData>
      <sheetData sheetId="580">
        <row r="1">
          <cell r="B1" t="str">
            <v>220 kV SUB-STATION</v>
          </cell>
        </row>
      </sheetData>
      <sheetData sheetId="581">
        <row r="1">
          <cell r="B1" t="str">
            <v>220 kV SUB-STATION</v>
          </cell>
        </row>
      </sheetData>
      <sheetData sheetId="582">
        <row r="1">
          <cell r="B1" t="str">
            <v>220 kV SUB-STATION</v>
          </cell>
        </row>
      </sheetData>
      <sheetData sheetId="583">
        <row r="1">
          <cell r="B1" t="str">
            <v>220 kV SUB-STATION</v>
          </cell>
        </row>
      </sheetData>
      <sheetData sheetId="584">
        <row r="1">
          <cell r="B1" t="str">
            <v>220 kV SUB-STATION</v>
          </cell>
        </row>
      </sheetData>
      <sheetData sheetId="585">
        <row r="1">
          <cell r="B1" t="str">
            <v>220 kV SUB-STATION</v>
          </cell>
        </row>
      </sheetData>
      <sheetData sheetId="586">
        <row r="1">
          <cell r="B1" t="str">
            <v>220 kV SUB-STATION</v>
          </cell>
        </row>
      </sheetData>
      <sheetData sheetId="587">
        <row r="1">
          <cell r="B1" t="str">
            <v>220 kV SUB-STATION</v>
          </cell>
        </row>
      </sheetData>
      <sheetData sheetId="588">
        <row r="1">
          <cell r="B1" t="str">
            <v>220 kV SUB-STATION</v>
          </cell>
        </row>
      </sheetData>
      <sheetData sheetId="589">
        <row r="1">
          <cell r="B1" t="str">
            <v>220 kV SUB-STATION</v>
          </cell>
        </row>
      </sheetData>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ow r="1">
          <cell r="B1" t="str">
            <v>220 kV SUB-STATION</v>
          </cell>
        </row>
      </sheetData>
      <sheetData sheetId="717">
        <row r="1">
          <cell r="B1" t="str">
            <v>220 kV SUB-STATION</v>
          </cell>
        </row>
      </sheetData>
      <sheetData sheetId="718">
        <row r="1">
          <cell r="B1" t="str">
            <v>220 kV SUB-STATION</v>
          </cell>
        </row>
      </sheetData>
      <sheetData sheetId="719">
        <row r="1">
          <cell r="B1" t="str">
            <v>220 kV SUB-STATION</v>
          </cell>
        </row>
      </sheetData>
      <sheetData sheetId="720">
        <row r="1">
          <cell r="B1" t="str">
            <v>220 kV SUB-STATION</v>
          </cell>
        </row>
      </sheetData>
      <sheetData sheetId="721">
        <row r="1">
          <cell r="B1" t="str">
            <v>220 kV SUB-STATION</v>
          </cell>
        </row>
      </sheetData>
      <sheetData sheetId="722">
        <row r="1">
          <cell r="B1" t="str">
            <v>220 kV SUB-STATION</v>
          </cell>
        </row>
      </sheetData>
      <sheetData sheetId="723">
        <row r="1">
          <cell r="B1" t="str">
            <v>220 kV SUB-STATION</v>
          </cell>
        </row>
      </sheetData>
      <sheetData sheetId="724">
        <row r="1">
          <cell r="B1" t="str">
            <v>220 kV SUB-STATION</v>
          </cell>
        </row>
      </sheetData>
      <sheetData sheetId="725">
        <row r="1">
          <cell r="B1" t="str">
            <v>220 kV SUB-STATION</v>
          </cell>
        </row>
      </sheetData>
      <sheetData sheetId="726">
        <row r="1">
          <cell r="B1" t="str">
            <v>220 kV SUB-STATION</v>
          </cell>
        </row>
      </sheetData>
      <sheetData sheetId="727">
        <row r="1">
          <cell r="B1" t="str">
            <v>220 kV SUB-STATION</v>
          </cell>
        </row>
      </sheetData>
      <sheetData sheetId="728">
        <row r="1">
          <cell r="B1" t="str">
            <v>220 kV SUB-STATION</v>
          </cell>
        </row>
      </sheetData>
      <sheetData sheetId="729">
        <row r="1">
          <cell r="B1" t="str">
            <v>220 kV SUB-STATION</v>
          </cell>
        </row>
      </sheetData>
      <sheetData sheetId="730">
        <row r="1">
          <cell r="B1" t="str">
            <v>220 kV SUB-STATION</v>
          </cell>
        </row>
      </sheetData>
      <sheetData sheetId="731">
        <row r="1">
          <cell r="B1" t="str">
            <v>220 kV SUB-STATION</v>
          </cell>
        </row>
      </sheetData>
      <sheetData sheetId="732">
        <row r="1">
          <cell r="B1" t="str">
            <v>220 kV SUB-STATION</v>
          </cell>
        </row>
      </sheetData>
      <sheetData sheetId="733">
        <row r="1">
          <cell r="B1" t="str">
            <v>220 kV SUB-STATION</v>
          </cell>
        </row>
      </sheetData>
      <sheetData sheetId="734">
        <row r="1">
          <cell r="B1" t="str">
            <v>220 kV SUB-STATION</v>
          </cell>
        </row>
      </sheetData>
      <sheetData sheetId="735">
        <row r="1">
          <cell r="B1" t="str">
            <v>220 kV SUB-STATION</v>
          </cell>
        </row>
      </sheetData>
      <sheetData sheetId="736">
        <row r="1">
          <cell r="B1" t="str">
            <v>220 kV SUB-STATION</v>
          </cell>
        </row>
      </sheetData>
      <sheetData sheetId="737">
        <row r="1">
          <cell r="B1" t="str">
            <v>220 kV SUB-STATION</v>
          </cell>
        </row>
      </sheetData>
      <sheetData sheetId="738">
        <row r="1">
          <cell r="B1" t="str">
            <v>220 kV SUB-STATION</v>
          </cell>
        </row>
      </sheetData>
      <sheetData sheetId="739">
        <row r="1">
          <cell r="B1" t="str">
            <v>220 kV SUB-STATION</v>
          </cell>
        </row>
      </sheetData>
      <sheetData sheetId="740">
        <row r="1">
          <cell r="B1" t="str">
            <v>220 kV SUB-STATION</v>
          </cell>
        </row>
      </sheetData>
      <sheetData sheetId="741">
        <row r="1">
          <cell r="B1" t="str">
            <v>220 kV SUB-STATION</v>
          </cell>
        </row>
      </sheetData>
      <sheetData sheetId="742">
        <row r="1">
          <cell r="B1" t="str">
            <v>220 kV SUB-STATION</v>
          </cell>
        </row>
      </sheetData>
      <sheetData sheetId="743">
        <row r="1">
          <cell r="B1" t="str">
            <v>220 kV SUB-STATION</v>
          </cell>
        </row>
      </sheetData>
      <sheetData sheetId="744">
        <row r="1">
          <cell r="B1" t="str">
            <v>220 kV SUB-STATION</v>
          </cell>
        </row>
      </sheetData>
      <sheetData sheetId="745">
        <row r="1">
          <cell r="B1" t="str">
            <v>220 kV SUB-STATION</v>
          </cell>
        </row>
      </sheetData>
      <sheetData sheetId="746">
        <row r="1">
          <cell r="B1" t="str">
            <v>220 kV SUB-STATION</v>
          </cell>
        </row>
      </sheetData>
      <sheetData sheetId="747">
        <row r="1">
          <cell r="B1" t="str">
            <v>220 kV SUB-STATION</v>
          </cell>
        </row>
      </sheetData>
      <sheetData sheetId="748">
        <row r="1">
          <cell r="B1" t="str">
            <v>220 kV SUB-STATION</v>
          </cell>
        </row>
      </sheetData>
      <sheetData sheetId="749">
        <row r="1">
          <cell r="B1" t="str">
            <v>220 kV SUB-STATION</v>
          </cell>
        </row>
      </sheetData>
      <sheetData sheetId="750">
        <row r="1">
          <cell r="B1" t="str">
            <v>220 kV SUB-STATION</v>
          </cell>
        </row>
      </sheetData>
      <sheetData sheetId="751">
        <row r="1">
          <cell r="B1" t="str">
            <v>220 kV SUB-STATION</v>
          </cell>
        </row>
      </sheetData>
      <sheetData sheetId="752">
        <row r="1">
          <cell r="B1" t="str">
            <v>220 kV SUB-STATION</v>
          </cell>
        </row>
      </sheetData>
      <sheetData sheetId="753">
        <row r="1">
          <cell r="B1" t="str">
            <v>220 kV SUB-STATION</v>
          </cell>
        </row>
      </sheetData>
      <sheetData sheetId="754">
        <row r="1">
          <cell r="B1" t="str">
            <v>220 kV SUB-STATION</v>
          </cell>
        </row>
      </sheetData>
      <sheetData sheetId="755">
        <row r="1">
          <cell r="B1" t="str">
            <v>220 kV SUB-STATION</v>
          </cell>
        </row>
      </sheetData>
      <sheetData sheetId="756">
        <row r="1">
          <cell r="B1" t="str">
            <v>220 kV SUB-STATION</v>
          </cell>
        </row>
      </sheetData>
      <sheetData sheetId="757">
        <row r="1">
          <cell r="B1" t="str">
            <v>220 kV SUB-STATION</v>
          </cell>
        </row>
      </sheetData>
      <sheetData sheetId="758">
        <row r="1">
          <cell r="B1" t="str">
            <v>220 kV SUB-STATION</v>
          </cell>
        </row>
      </sheetData>
      <sheetData sheetId="759">
        <row r="1">
          <cell r="B1" t="str">
            <v>220 kV SUB-STATION</v>
          </cell>
        </row>
      </sheetData>
      <sheetData sheetId="760">
        <row r="1">
          <cell r="B1" t="str">
            <v>220 kV SUB-STATION</v>
          </cell>
        </row>
      </sheetData>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sheetData sheetId="872"/>
      <sheetData sheetId="873"/>
      <sheetData sheetId="874"/>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sheetData sheetId="953"/>
      <sheetData sheetId="954"/>
      <sheetData sheetId="955"/>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sheetData sheetId="977" refreshError="1"/>
      <sheetData sheetId="978"/>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ow r="1">
          <cell r="B1" t="str">
            <v>220 kV SUB-STATION</v>
          </cell>
        </row>
      </sheetData>
      <sheetData sheetId="990">
        <row r="1">
          <cell r="B1" t="str">
            <v>220 kV SUB-STATION</v>
          </cell>
        </row>
      </sheetData>
      <sheetData sheetId="991">
        <row r="1">
          <cell r="B1" t="str">
            <v>220 kV SUB-STATION</v>
          </cell>
        </row>
      </sheetData>
      <sheetData sheetId="992">
        <row r="1">
          <cell r="B1" t="str">
            <v>220 kV SUB-STATION</v>
          </cell>
        </row>
      </sheetData>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sheetData sheetId="1045"/>
      <sheetData sheetId="1046" refreshError="1"/>
      <sheetData sheetId="1047" refreshError="1"/>
      <sheetData sheetId="1048" refreshError="1"/>
      <sheetData sheetId="1049"/>
      <sheetData sheetId="1050"/>
      <sheetData sheetId="1051" refreshError="1"/>
      <sheetData sheetId="1052" refreshError="1"/>
      <sheetData sheetId="1053" refreshError="1"/>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refreshError="1"/>
      <sheetData sheetId="1163" refreshError="1"/>
      <sheetData sheetId="1164"/>
      <sheetData sheetId="1165" refreshError="1"/>
      <sheetData sheetId="1166" refreshError="1"/>
      <sheetData sheetId="1167" refreshError="1"/>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refreshError="1"/>
      <sheetData sheetId="1397" refreshError="1"/>
      <sheetData sheetId="1398" refreshError="1"/>
      <sheetData sheetId="1399" refreshError="1"/>
      <sheetData sheetId="1400"/>
      <sheetData sheetId="1401" refreshError="1"/>
      <sheetData sheetId="1402"/>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sheetData sheetId="1419" refreshError="1"/>
      <sheetData sheetId="142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BHIWANI LINE"/>
      <sheetName val="TIE-BHIWANI"/>
      <sheetName val="ICT-I (400kV)"/>
      <sheetName val="BHAWANA LINE"/>
      <sheetName val="TIE-BHAWANA"/>
      <sheetName val=" AT-1-220 "/>
      <sheetName val=" BC-220"/>
      <sheetName val=" LINE-1-220 "/>
      <sheetName val=" LINE-2-220"/>
      <sheetName val=" TBC-220"/>
      <sheetName val="Inc in QTY"/>
      <sheetName val="Common-Auxiliary"/>
      <sheetName val="Summary"/>
      <sheetName val="Abstract"/>
      <sheetName val="FINAL"/>
      <sheetName val="Tender"/>
      <sheetName val="Staff Acco."/>
      <sheetName val="DETAILED  BOQ"/>
      <sheetName val="_AT_1_220 "/>
      <sheetName val="_BC_220"/>
      <sheetName val="CCTV_EST1"/>
      <sheetName val="bending stress"/>
      <sheetName val="purpose&amp;input"/>
      <sheetName val="Foglio1"/>
      <sheetName val="TBAL9697 -group wise  sdpl"/>
      <sheetName val="HT Cable "/>
      <sheetName val="Config"/>
      <sheetName val="Cable data"/>
      <sheetName val="Table"/>
      <sheetName val="Vind - BtB"/>
      <sheetName val="BHIWANI_LINE"/>
      <sheetName val="ICT-I_(400kV)"/>
      <sheetName val="BHAWANA_LINE"/>
      <sheetName val="_AT-1-220_"/>
      <sheetName val="_BC-220"/>
      <sheetName val="_LINE-1-220_"/>
      <sheetName val="_LINE-2-220"/>
      <sheetName val="_TBC-220"/>
      <sheetName val="Inc_in_QTY"/>
    </sheetNames>
    <sheetDataSet>
      <sheetData sheetId="0">
        <row r="17">
          <cell r="M17">
            <v>10</v>
          </cell>
        </row>
      </sheetData>
      <sheetData sheetId="1">
        <row r="17">
          <cell r="M17">
            <v>10</v>
          </cell>
        </row>
      </sheetData>
      <sheetData sheetId="2">
        <row r="17">
          <cell r="M17">
            <v>10</v>
          </cell>
        </row>
      </sheetData>
      <sheetData sheetId="3">
        <row r="17">
          <cell r="M17">
            <v>10</v>
          </cell>
        </row>
      </sheetData>
      <sheetData sheetId="4">
        <row r="17">
          <cell r="M17">
            <v>10</v>
          </cell>
        </row>
      </sheetData>
      <sheetData sheetId="5">
        <row r="17">
          <cell r="M17">
            <v>10</v>
          </cell>
        </row>
      </sheetData>
      <sheetData sheetId="6" refreshError="1"/>
      <sheetData sheetId="7" refreshError="1"/>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1"/>
      <sheetName val="Title-2"/>
      <sheetName val="Title -3"/>
      <sheetName val="Title-4"/>
      <sheetName val="Vind - BtB"/>
      <sheetName val="Vind-NTPC"/>
      <sheetName val="Singrauli"/>
      <sheetName val="Korba"/>
      <sheetName val="Sheet1"/>
      <sheetName val="Sheet2"/>
      <sheetName val="Sheet3"/>
      <sheetName val="DSLP"/>
      <sheetName val=" AT-1-220 "/>
      <sheetName val=" BC-220"/>
      <sheetName val="Foglio1"/>
      <sheetName val="REL"/>
      <sheetName val="Staff Acco."/>
      <sheetName val="Bidform"/>
      <sheetName val="gen"/>
      <sheetName val="purpose&amp;input"/>
      <sheetName val="BTB"/>
      <sheetName val="cf"/>
      <sheetName val="orders"/>
      <sheetName val="220 11  BS "/>
      <sheetName val="Abbreviation"/>
      <sheetName val="DETAILED  BOQ"/>
      <sheetName val="BHIWANI LINE"/>
      <sheetName val="COLUMN-CR"/>
      <sheetName val="Cable data"/>
      <sheetName val="Table"/>
      <sheetName val="Title_-31"/>
      <sheetName val="Vind_-_BtB1"/>
      <sheetName val="_AT-1-220_1"/>
      <sheetName val="_BC-2201"/>
      <sheetName val="Staff_Acco_1"/>
      <sheetName val="Title_-3"/>
      <sheetName val="Vind_-_BtB"/>
      <sheetName val="_AT-1-220_"/>
      <sheetName val="_BC-220"/>
      <sheetName val="Staff_Acco_"/>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220 11  BS "/>
      <sheetName val=" AT-1-220 "/>
      <sheetName val=" BC-220"/>
      <sheetName val="Timesheet"/>
      <sheetName val="Sheet2"/>
      <sheetName val="220_11__BS_"/>
      <sheetName val="Vind - BtB"/>
      <sheetName val="Staff Acco."/>
      <sheetName val="ICT-2 _220"/>
      <sheetName val="BENDING STRESS CALCULATION FOR "/>
      <sheetName val="Cable data"/>
      <sheetName val="Table"/>
      <sheetName val="TBAL9697 -group wise  sdpl"/>
      <sheetName val="PROG_DATA"/>
      <sheetName val="2007 Calendar"/>
      <sheetName val="BTB"/>
      <sheetName val="cf"/>
      <sheetName val="orders"/>
      <sheetName val="DSLP"/>
      <sheetName val="Coalmine"/>
      <sheetName val="Koldam"/>
      <sheetName val="concrete"/>
      <sheetName val="RA-markate"/>
      <sheetName val="Design"/>
      <sheetName val="2B for Sub_Station_F_I_"/>
      <sheetName val="Report"/>
      <sheetName val="R2"/>
      <sheetName val="220_11__BS_3"/>
      <sheetName val="_AT-1-220_2"/>
      <sheetName val="_BC-2202"/>
      <sheetName val="Staff_Acco_2"/>
      <sheetName val="ICT-2__2202"/>
      <sheetName val="Vind_-_BtB2"/>
      <sheetName val="BENDING_STRESS_CALCULATION_FOR2"/>
      <sheetName val="Cable_data2"/>
      <sheetName val="TBAL9697_-group_wise__sdpl2"/>
      <sheetName val="2007_Calendar2"/>
      <sheetName val="220_11__BS_2"/>
      <sheetName val="_AT-1-220_1"/>
      <sheetName val="_BC-2201"/>
      <sheetName val="Staff_Acco_1"/>
      <sheetName val="ICT-2__2201"/>
      <sheetName val="Vind_-_BtB1"/>
      <sheetName val="BENDING_STRESS_CALCULATION_FOR1"/>
      <sheetName val="Cable_data1"/>
      <sheetName val="TBAL9697_-group_wise__sdpl1"/>
      <sheetName val="2007_Calendar1"/>
      <sheetName val="220_11__BS_1"/>
      <sheetName val="_AT-1-220_"/>
      <sheetName val="_BC-220"/>
      <sheetName val="Staff_Acco_"/>
      <sheetName val="ICT-2__220"/>
      <sheetName val="Vind_-_BtB"/>
      <sheetName val="BENDING_STRESS_CALCULATION_FOR_"/>
      <sheetName val="Cable_data"/>
      <sheetName val="TBAL9697_-group_wise__sdpl"/>
      <sheetName val="2007_Calendar"/>
      <sheetName val="BHIWANI LINE"/>
      <sheetName val="DETAILED  BOQ"/>
      <sheetName val="PUR"/>
      <sheetName val="Format - 4"/>
      <sheetName val="Schedule_3_Mandatory_"/>
      <sheetName val="bending stress"/>
    </sheetNames>
    <sheetDataSet>
      <sheetData sheetId="0"/>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p;PC Note"/>
      <sheetName val="Cost-Price Sheet"/>
      <sheetName val="Tax Computation"/>
      <sheetName val="Abstract"/>
      <sheetName val="Bid Composition Trends"/>
      <sheetName val="Bid Opening Trend"/>
      <sheetName val="PV"/>
      <sheetName val="MF(S)"/>
      <sheetName val="MF(Des) &amp; TT"/>
      <sheetName val="MF(E)"/>
      <sheetName val="Forex Cash Flow"/>
      <sheetName val="SC-132"/>
      <sheetName val="SC-230"/>
      <sheetName val="SC-UG"/>
      <sheetName val="SC-400"/>
      <sheetName val="CF(S)"/>
      <sheetName val="CF(E)"/>
      <sheetName val="BOI OHL"/>
      <sheetName val="BOI UG"/>
      <sheetName val="Frt"/>
      <sheetName val="Othr Exp"/>
      <sheetName val="CC-132"/>
      <sheetName val="CC-230"/>
      <sheetName val="CC-UG"/>
      <sheetName val="CC-400"/>
      <sheetName val="Design"/>
      <sheetName val="Proto &amp; Type Test"/>
      <sheetName val="Container Details"/>
      <sheetName val="L-1 Sch"/>
      <sheetName val="EXR"/>
      <sheetName val="Site OH"/>
      <sheetName val="Fdn-132 DC"/>
      <sheetName val="Fdn-132 FC"/>
      <sheetName val="Pile Fdn 230 kV  DC"/>
      <sheetName val="Pile Fdn 230 kV FC"/>
      <sheetName val="Pile Fdn 400 kV"/>
      <sheetName val="CC UG-Basic"/>
      <sheetName val="TWR 132"/>
      <sheetName val="Twr-230"/>
      <sheetName val="230 kV FC Twr Wts "/>
      <sheetName val="Twr-400"/>
      <sheetName val="132 kV Cost Comparison"/>
      <sheetName val="400 kV Twr Design"/>
      <sheetName val="TWr Costing"/>
      <sheetName val="Stl Inputs"/>
      <sheetName val="132 kV FCT"/>
      <sheetName val="Tndr wt"/>
      <sheetName val="230 kV DC Twr Wt"/>
      <sheetName val="230 kV Cost Comparison "/>
      <sheetName val="Twr Cal-230 KV FC"/>
      <sheetName val="Twr Wt-Des 230 kV FC"/>
      <sheetName val="Shallow 230 KV FC "/>
      <sheetName val="Shallow 400 KV"/>
      <sheetName val="Sheet1"/>
      <sheetName val="Sheet2"/>
      <sheetName val="R2"/>
      <sheetName val="220 11  BS "/>
      <sheetName val="Load Details(B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
      <sheetName val="SCF"/>
      <sheetName val="Nu_2"/>
      <sheetName val="Ve"/>
      <sheetName val="Eta"/>
      <sheetName val="Instruction"/>
      <sheetName val="R2"/>
    </sheetNames>
    <sheetDataSet>
      <sheetData sheetId="0"/>
      <sheetData sheetId="1">
        <row r="12">
          <cell r="I12">
            <v>50</v>
          </cell>
        </row>
        <row r="140">
          <cell r="I140">
            <v>1.1008844667529909</v>
          </cell>
        </row>
        <row r="148">
          <cell r="I148">
            <v>0.42467798263198575</v>
          </cell>
        </row>
        <row r="156">
          <cell r="I156">
            <v>1.3066901557810762</v>
          </cell>
        </row>
        <row r="239">
          <cell r="K239">
            <v>0</v>
          </cell>
        </row>
        <row r="245">
          <cell r="I245">
            <v>3.6074717471091442</v>
          </cell>
        </row>
        <row r="249">
          <cell r="I249">
            <v>0.19676124375735965</v>
          </cell>
        </row>
        <row r="283">
          <cell r="I283">
            <v>13.164305949008499</v>
          </cell>
        </row>
        <row r="307">
          <cell r="I307">
            <v>0.38413287116007705</v>
          </cell>
        </row>
      </sheetData>
      <sheetData sheetId="2">
        <row r="18">
          <cell r="C18">
            <v>1.8918700189394435</v>
          </cell>
        </row>
      </sheetData>
      <sheetData sheetId="3">
        <row r="9">
          <cell r="C9">
            <v>1.396233156638476</v>
          </cell>
        </row>
        <row r="17">
          <cell r="C17">
            <v>4.3984783554560236</v>
          </cell>
        </row>
      </sheetData>
      <sheetData sheetId="4">
        <row r="10">
          <cell r="C10">
            <v>0.29860771319099333</v>
          </cell>
        </row>
      </sheetData>
      <sheetData sheetId="5"/>
      <sheetData sheetId="6"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SCF"/>
      <sheetName val="Summary"/>
      <sheetName val="R2"/>
      <sheetName val="CC-132"/>
      <sheetName val="SC-132"/>
      <sheetName val="Load Details(B1)"/>
      <sheetName val="Sch-1a"/>
      <sheetName val="220 11  BS "/>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ch-1a"/>
      <sheetName val="Sch-1b "/>
      <sheetName val="Sch-2"/>
      <sheetName val="Sch-3"/>
      <sheetName val="Sch-4a"/>
      <sheetName val="Sch-4b"/>
      <sheetName val="Sch-5"/>
      <sheetName val="Sch-6"/>
      <sheetName val="Sch-7 (a)"/>
      <sheetName val="Sch-7 (b)"/>
      <sheetName val="SCF"/>
      <sheetName val="CC-132"/>
      <sheetName val="SC-132"/>
      <sheetName val="R2"/>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 sh."/>
      <sheetName val="cal"/>
      <sheetName val="AH cal"/>
      <sheetName val="load cycle"/>
      <sheetName val="COST"/>
      <sheetName val="Sch-1a"/>
      <sheetName val="dBase"/>
      <sheetName val="Vind - BtB"/>
      <sheetName val="BHIWANI LINE"/>
      <sheetName val="Basic inpu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DATA"/>
      <sheetName val="COST"/>
      <sheetName val="cal"/>
      <sheetName val="Report"/>
    </sheetNames>
    <sheetDataSet>
      <sheetData sheetId="0" refreshError="1"/>
      <sheetData sheetId="1"/>
      <sheetData sheetId="2">
        <row r="4">
          <cell r="A4" t="str">
            <v>Months</v>
          </cell>
          <cell r="B4" t="str">
            <v>Total</v>
          </cell>
          <cell r="C4">
            <v>1</v>
          </cell>
          <cell r="D4">
            <v>2</v>
          </cell>
          <cell r="E4">
            <v>3</v>
          </cell>
          <cell r="F4">
            <v>4</v>
          </cell>
          <cell r="G4">
            <v>5</v>
          </cell>
          <cell r="H4">
            <v>6</v>
          </cell>
          <cell r="I4">
            <v>7</v>
          </cell>
          <cell r="J4">
            <v>8</v>
          </cell>
          <cell r="K4">
            <v>9</v>
          </cell>
          <cell r="L4">
            <v>10</v>
          </cell>
          <cell r="M4">
            <v>11</v>
          </cell>
          <cell r="N4">
            <v>12</v>
          </cell>
          <cell r="O4">
            <v>13</v>
          </cell>
          <cell r="P4">
            <v>14</v>
          </cell>
          <cell r="Q4">
            <v>15</v>
          </cell>
          <cell r="R4">
            <v>16</v>
          </cell>
          <cell r="S4">
            <v>17</v>
          </cell>
          <cell r="T4">
            <v>18</v>
          </cell>
          <cell r="U4">
            <v>19</v>
          </cell>
          <cell r="V4">
            <v>20</v>
          </cell>
          <cell r="W4">
            <v>21</v>
          </cell>
          <cell r="X4">
            <v>22</v>
          </cell>
          <cell r="Y4">
            <v>23</v>
          </cell>
          <cell r="Z4">
            <v>24</v>
          </cell>
          <cell r="AA4">
            <v>25</v>
          </cell>
          <cell r="AB4">
            <v>26</v>
          </cell>
          <cell r="AC4">
            <v>27</v>
          </cell>
          <cell r="AD4">
            <v>28</v>
          </cell>
          <cell r="AE4">
            <v>29</v>
          </cell>
          <cell r="AF4">
            <v>30</v>
          </cell>
          <cell r="AG4">
            <v>31</v>
          </cell>
          <cell r="AH4">
            <v>32</v>
          </cell>
          <cell r="AI4">
            <v>33</v>
          </cell>
          <cell r="AJ4">
            <v>34</v>
          </cell>
          <cell r="AK4">
            <v>35</v>
          </cell>
          <cell r="AL4">
            <v>36</v>
          </cell>
          <cell r="AM4">
            <v>37</v>
          </cell>
          <cell r="AN4">
            <v>38</v>
          </cell>
          <cell r="AO4">
            <v>39</v>
          </cell>
          <cell r="AP4">
            <v>40</v>
          </cell>
          <cell r="AQ4">
            <v>41</v>
          </cell>
          <cell r="AR4">
            <v>42</v>
          </cell>
          <cell r="AS4">
            <v>43</v>
          </cell>
          <cell r="AT4">
            <v>44</v>
          </cell>
          <cell r="AU4">
            <v>45</v>
          </cell>
          <cell r="AV4">
            <v>46</v>
          </cell>
          <cell r="AW4">
            <v>47</v>
          </cell>
          <cell r="AX4">
            <v>48</v>
          </cell>
          <cell r="AY4">
            <v>49</v>
          </cell>
          <cell r="AZ4">
            <v>50</v>
          </cell>
        </row>
        <row r="5">
          <cell r="A5">
            <v>1</v>
          </cell>
          <cell r="B5">
            <v>1</v>
          </cell>
          <cell r="C5">
            <v>1</v>
          </cell>
        </row>
        <row r="6">
          <cell r="A6">
            <v>2</v>
          </cell>
          <cell r="B6">
            <v>1</v>
          </cell>
          <cell r="C6">
            <v>0.5</v>
          </cell>
          <cell r="D6">
            <v>0.5</v>
          </cell>
        </row>
        <row r="7">
          <cell r="A7">
            <v>3</v>
          </cell>
          <cell r="B7">
            <v>1</v>
          </cell>
          <cell r="C7">
            <v>0.27500000000000002</v>
          </cell>
          <cell r="D7">
            <v>0.45</v>
          </cell>
          <cell r="E7">
            <v>0.27499999999999991</v>
          </cell>
        </row>
        <row r="8">
          <cell r="A8">
            <v>4</v>
          </cell>
          <cell r="B8">
            <v>1</v>
          </cell>
          <cell r="C8">
            <v>0.17499999999999999</v>
          </cell>
          <cell r="D8">
            <v>0.34</v>
          </cell>
          <cell r="E8">
            <v>0.32500000000000001</v>
          </cell>
          <cell r="F8">
            <v>0.15999999999999992</v>
          </cell>
        </row>
        <row r="9">
          <cell r="A9">
            <v>5</v>
          </cell>
          <cell r="B9">
            <v>1</v>
          </cell>
          <cell r="C9">
            <v>0.14000000000000001</v>
          </cell>
          <cell r="D9">
            <v>0.22500000000000001</v>
          </cell>
          <cell r="E9">
            <v>0.3</v>
          </cell>
          <cell r="F9">
            <v>0.22500000000000001</v>
          </cell>
          <cell r="G9">
            <v>0.10999999999999999</v>
          </cell>
        </row>
        <row r="10">
          <cell r="A10">
            <v>6</v>
          </cell>
          <cell r="B10">
            <v>1</v>
          </cell>
          <cell r="C10">
            <v>0.1</v>
          </cell>
          <cell r="D10">
            <v>0.18</v>
          </cell>
          <cell r="E10">
            <v>0.23</v>
          </cell>
          <cell r="F10">
            <v>0.23</v>
          </cell>
          <cell r="G10">
            <v>0.18</v>
          </cell>
          <cell r="H10">
            <v>8.0000000000000071E-2</v>
          </cell>
        </row>
        <row r="11">
          <cell r="A11">
            <v>7</v>
          </cell>
          <cell r="B11">
            <v>1</v>
          </cell>
          <cell r="C11">
            <v>7.0000000000000007E-2</v>
          </cell>
          <cell r="D11">
            <v>0.14000000000000001</v>
          </cell>
          <cell r="E11">
            <v>0.2</v>
          </cell>
          <cell r="F11">
            <v>0.2</v>
          </cell>
          <cell r="G11">
            <v>0.2</v>
          </cell>
          <cell r="H11">
            <v>0.12</v>
          </cell>
          <cell r="I11">
            <v>6.9999999999999951E-2</v>
          </cell>
        </row>
        <row r="12">
          <cell r="A12">
            <v>8</v>
          </cell>
          <cell r="B12">
            <v>1</v>
          </cell>
          <cell r="C12">
            <v>6.5000000000000002E-2</v>
          </cell>
          <cell r="D12">
            <v>0.1</v>
          </cell>
          <cell r="E12">
            <v>0.14000000000000001</v>
          </cell>
          <cell r="F12">
            <v>0.19</v>
          </cell>
          <cell r="G12">
            <v>0.19</v>
          </cell>
          <cell r="H12">
            <v>0.19</v>
          </cell>
          <cell r="I12">
            <v>0.08</v>
          </cell>
          <cell r="J12">
            <v>4.500000000000004E-2</v>
          </cell>
        </row>
        <row r="13">
          <cell r="A13">
            <v>9</v>
          </cell>
          <cell r="B13">
            <v>1</v>
          </cell>
          <cell r="C13">
            <v>0.05</v>
          </cell>
          <cell r="D13">
            <v>0.09</v>
          </cell>
          <cell r="E13">
            <v>0.13</v>
          </cell>
          <cell r="F13">
            <v>0.16</v>
          </cell>
          <cell r="G13">
            <v>0.16</v>
          </cell>
          <cell r="H13">
            <v>0.16</v>
          </cell>
          <cell r="I13">
            <v>0.12</v>
          </cell>
          <cell r="J13">
            <v>0.08</v>
          </cell>
          <cell r="K13">
            <v>4.9999999999999933E-2</v>
          </cell>
        </row>
        <row r="14">
          <cell r="A14">
            <v>10</v>
          </cell>
          <cell r="B14">
            <v>1</v>
          </cell>
          <cell r="C14">
            <v>0.05</v>
          </cell>
          <cell r="D14">
            <v>8.5000000000000006E-2</v>
          </cell>
          <cell r="E14">
            <v>0.125</v>
          </cell>
          <cell r="F14">
            <v>0.155</v>
          </cell>
          <cell r="G14">
            <v>0.155</v>
          </cell>
          <cell r="H14">
            <v>0.155</v>
          </cell>
          <cell r="I14">
            <v>0.11</v>
          </cell>
          <cell r="J14">
            <v>7.4999999999999997E-2</v>
          </cell>
          <cell r="K14">
            <v>0.06</v>
          </cell>
          <cell r="L14">
            <v>3.0000000000000027E-2</v>
          </cell>
        </row>
        <row r="15">
          <cell r="A15">
            <v>11</v>
          </cell>
          <cell r="B15">
            <v>1</v>
          </cell>
          <cell r="C15">
            <v>0.04</v>
          </cell>
          <cell r="D15">
            <v>0.06</v>
          </cell>
          <cell r="E15">
            <v>0.09</v>
          </cell>
          <cell r="F15">
            <v>0.12</v>
          </cell>
          <cell r="G15">
            <v>0.13500000000000001</v>
          </cell>
          <cell r="H15">
            <v>0.13500000000000001</v>
          </cell>
          <cell r="I15">
            <v>0.13500000000000001</v>
          </cell>
          <cell r="J15">
            <v>0.13</v>
          </cell>
          <cell r="K15">
            <v>0.08</v>
          </cell>
          <cell r="L15">
            <v>0.05</v>
          </cell>
          <cell r="M15">
            <v>2.4999999999999911E-2</v>
          </cell>
        </row>
        <row r="16">
          <cell r="A16">
            <v>12</v>
          </cell>
          <cell r="B16">
            <v>1</v>
          </cell>
          <cell r="C16">
            <v>1.4999999999999999E-2</v>
          </cell>
          <cell r="D16">
            <v>0.05</v>
          </cell>
          <cell r="E16">
            <v>7.4999999999999997E-2</v>
          </cell>
          <cell r="F16">
            <v>9.5000000000000001E-2</v>
          </cell>
          <cell r="G16">
            <v>0.128</v>
          </cell>
          <cell r="H16">
            <v>0.128</v>
          </cell>
          <cell r="I16">
            <v>0.128</v>
          </cell>
          <cell r="J16">
            <v>0.128</v>
          </cell>
          <cell r="K16">
            <v>0.115</v>
          </cell>
          <cell r="L16">
            <v>0.08</v>
          </cell>
          <cell r="M16">
            <v>0.05</v>
          </cell>
          <cell r="N16">
            <v>8.0000000000000071E-3</v>
          </cell>
        </row>
        <row r="17">
          <cell r="A17">
            <v>13</v>
          </cell>
          <cell r="B17">
            <v>1</v>
          </cell>
          <cell r="C17">
            <v>0.02</v>
          </cell>
          <cell r="D17">
            <v>0.05</v>
          </cell>
          <cell r="E17">
            <v>0.08</v>
          </cell>
          <cell r="F17">
            <v>0.12</v>
          </cell>
          <cell r="G17">
            <v>0.12</v>
          </cell>
          <cell r="H17">
            <v>0.12</v>
          </cell>
          <cell r="I17">
            <v>0.12</v>
          </cell>
          <cell r="J17">
            <v>0.12</v>
          </cell>
          <cell r="K17">
            <v>0.1</v>
          </cell>
          <cell r="L17">
            <v>7.0000000000000007E-2</v>
          </cell>
          <cell r="M17">
            <v>0.05</v>
          </cell>
          <cell r="N17">
            <v>0.02</v>
          </cell>
          <cell r="O17">
            <v>1.0000000000000009E-2</v>
          </cell>
        </row>
        <row r="18">
          <cell r="A18">
            <v>14</v>
          </cell>
          <cell r="B18">
            <v>1</v>
          </cell>
          <cell r="C18">
            <v>2.5000000000000001E-2</v>
          </cell>
          <cell r="D18">
            <v>0.04</v>
          </cell>
          <cell r="E18">
            <v>0.06</v>
          </cell>
          <cell r="F18">
            <v>7.4999999999999997E-2</v>
          </cell>
          <cell r="G18">
            <v>0.11</v>
          </cell>
          <cell r="H18">
            <v>0.11</v>
          </cell>
          <cell r="I18">
            <v>0.11</v>
          </cell>
          <cell r="J18">
            <v>0.11</v>
          </cell>
          <cell r="K18">
            <v>0.11</v>
          </cell>
          <cell r="L18">
            <v>0.08</v>
          </cell>
          <cell r="M18">
            <v>7.0000000000000007E-2</v>
          </cell>
          <cell r="N18">
            <v>0.05</v>
          </cell>
          <cell r="O18">
            <v>0.03</v>
          </cell>
          <cell r="P18">
            <v>2.0000000000000018E-2</v>
          </cell>
        </row>
        <row r="19">
          <cell r="A19">
            <v>15</v>
          </cell>
          <cell r="B19">
            <v>1</v>
          </cell>
          <cell r="C19">
            <v>0.02</v>
          </cell>
          <cell r="D19">
            <v>0.04</v>
          </cell>
          <cell r="E19">
            <v>0.06</v>
          </cell>
          <cell r="F19">
            <v>7.0000000000000007E-2</v>
          </cell>
          <cell r="G19">
            <v>8.5000000000000006E-2</v>
          </cell>
          <cell r="H19">
            <v>0.1</v>
          </cell>
          <cell r="I19">
            <v>0.1</v>
          </cell>
          <cell r="J19">
            <v>0.1</v>
          </cell>
          <cell r="K19">
            <v>0.1</v>
          </cell>
          <cell r="L19">
            <v>0.1</v>
          </cell>
          <cell r="M19">
            <v>0.08</v>
          </cell>
          <cell r="N19">
            <v>0.06</v>
          </cell>
          <cell r="O19">
            <v>4.4999999999999998E-2</v>
          </cell>
          <cell r="P19">
            <v>2.5000000000000001E-2</v>
          </cell>
          <cell r="Q19">
            <v>1.5000000000000124E-2</v>
          </cell>
        </row>
        <row r="20">
          <cell r="A20">
            <v>16</v>
          </cell>
          <cell r="B20">
            <v>1</v>
          </cell>
          <cell r="C20">
            <v>0.02</v>
          </cell>
          <cell r="D20">
            <v>0.03</v>
          </cell>
          <cell r="E20">
            <v>4.4999999999999998E-2</v>
          </cell>
          <cell r="F20">
            <v>6.5000000000000002E-2</v>
          </cell>
          <cell r="G20">
            <v>0.09</v>
          </cell>
          <cell r="H20">
            <v>0.09</v>
          </cell>
          <cell r="I20">
            <v>0.09</v>
          </cell>
          <cell r="J20">
            <v>0.09</v>
          </cell>
          <cell r="K20">
            <v>0.09</v>
          </cell>
          <cell r="L20">
            <v>0.09</v>
          </cell>
          <cell r="M20">
            <v>0.08</v>
          </cell>
          <cell r="N20">
            <v>7.0000000000000007E-2</v>
          </cell>
          <cell r="O20">
            <v>5.5E-2</v>
          </cell>
          <cell r="P20">
            <v>4.4999999999999998E-2</v>
          </cell>
          <cell r="Q20">
            <v>0.03</v>
          </cell>
          <cell r="R20">
            <v>2.0000000000000018E-2</v>
          </cell>
        </row>
        <row r="21">
          <cell r="A21">
            <v>17</v>
          </cell>
          <cell r="B21">
            <v>1</v>
          </cell>
          <cell r="C21">
            <v>2.5000000000000001E-2</v>
          </cell>
          <cell r="D21">
            <v>3.5000000000000003E-2</v>
          </cell>
          <cell r="E21">
            <v>4.4999999999999998E-2</v>
          </cell>
          <cell r="F21">
            <v>0.06</v>
          </cell>
          <cell r="G21">
            <v>7.0000000000000007E-2</v>
          </cell>
          <cell r="H21">
            <v>0.08</v>
          </cell>
          <cell r="I21">
            <v>0.08</v>
          </cell>
          <cell r="J21">
            <v>0.08</v>
          </cell>
          <cell r="K21">
            <v>0.08</v>
          </cell>
          <cell r="L21">
            <v>0.08</v>
          </cell>
          <cell r="M21">
            <v>0.08</v>
          </cell>
          <cell r="N21">
            <v>0.08</v>
          </cell>
          <cell r="O21">
            <v>7.0000000000000007E-2</v>
          </cell>
          <cell r="P21">
            <v>5.5E-2</v>
          </cell>
          <cell r="Q21">
            <v>0.04</v>
          </cell>
          <cell r="R21">
            <v>2.5000000000000001E-2</v>
          </cell>
          <cell r="S21">
            <v>1.4999999999999902E-2</v>
          </cell>
        </row>
        <row r="22">
          <cell r="A22">
            <v>18</v>
          </cell>
          <cell r="B22">
            <v>1</v>
          </cell>
          <cell r="C22">
            <v>0.02</v>
          </cell>
          <cell r="D22">
            <v>0.03</v>
          </cell>
          <cell r="E22">
            <v>0.04</v>
          </cell>
          <cell r="F22">
            <v>0.06</v>
          </cell>
          <cell r="G22">
            <v>7.0000000000000007E-2</v>
          </cell>
          <cell r="H22">
            <v>0.08</v>
          </cell>
          <cell r="I22">
            <v>0.08</v>
          </cell>
          <cell r="J22">
            <v>0.08</v>
          </cell>
          <cell r="K22">
            <v>0.08</v>
          </cell>
          <cell r="L22">
            <v>0.08</v>
          </cell>
          <cell r="M22">
            <v>0.08</v>
          </cell>
          <cell r="N22">
            <v>0.08</v>
          </cell>
          <cell r="O22">
            <v>7.0000000000000007E-2</v>
          </cell>
          <cell r="P22">
            <v>5.5E-2</v>
          </cell>
          <cell r="Q22">
            <v>0.04</v>
          </cell>
          <cell r="R22">
            <v>2.5000000000000001E-2</v>
          </cell>
          <cell r="S22">
            <v>0.02</v>
          </cell>
          <cell r="T22">
            <v>1.0000000000000009E-2</v>
          </cell>
        </row>
        <row r="23">
          <cell r="A23">
            <v>19</v>
          </cell>
          <cell r="B23">
            <v>1</v>
          </cell>
          <cell r="C23">
            <v>1.4999999999999999E-2</v>
          </cell>
          <cell r="D23">
            <v>2.5000000000000001E-2</v>
          </cell>
          <cell r="E23">
            <v>3.5000000000000003E-2</v>
          </cell>
          <cell r="F23">
            <v>5.5E-2</v>
          </cell>
          <cell r="G23">
            <v>6.5000000000000002E-2</v>
          </cell>
          <cell r="H23">
            <v>7.4999999999999997E-2</v>
          </cell>
          <cell r="I23">
            <v>7.4999999999999997E-2</v>
          </cell>
          <cell r="J23">
            <v>7.4999999999999997E-2</v>
          </cell>
          <cell r="K23">
            <v>7.4999999999999997E-2</v>
          </cell>
          <cell r="L23">
            <v>7.4999999999999997E-2</v>
          </cell>
          <cell r="M23">
            <v>7.4999999999999997E-2</v>
          </cell>
          <cell r="N23">
            <v>7.4999999999999997E-2</v>
          </cell>
          <cell r="O23">
            <v>7.4999999999999997E-2</v>
          </cell>
          <cell r="P23">
            <v>0.06</v>
          </cell>
          <cell r="Q23">
            <v>0.05</v>
          </cell>
          <cell r="R23">
            <v>0.04</v>
          </cell>
          <cell r="S23">
            <v>0.03</v>
          </cell>
          <cell r="T23">
            <v>0.02</v>
          </cell>
          <cell r="U23">
            <v>4.9999999999998934E-3</v>
          </cell>
        </row>
        <row r="24">
          <cell r="A24">
            <v>20</v>
          </cell>
          <cell r="B24">
            <v>1</v>
          </cell>
          <cell r="C24">
            <v>1.4999999999999999E-2</v>
          </cell>
          <cell r="D24">
            <v>0.02</v>
          </cell>
          <cell r="E24">
            <v>0.03</v>
          </cell>
          <cell r="F24">
            <v>3.5000000000000003E-2</v>
          </cell>
          <cell r="G24">
            <v>4.4999999999999998E-2</v>
          </cell>
          <cell r="H24">
            <v>5.5E-2</v>
          </cell>
          <cell r="I24">
            <v>7.2999999999999995E-2</v>
          </cell>
          <cell r="J24">
            <v>7.2999999999999995E-2</v>
          </cell>
          <cell r="K24">
            <v>7.2999999999999995E-2</v>
          </cell>
          <cell r="L24">
            <v>7.2999999999999995E-2</v>
          </cell>
          <cell r="M24">
            <v>7.2999999999999995E-2</v>
          </cell>
          <cell r="N24">
            <v>7.2999999999999995E-2</v>
          </cell>
          <cell r="O24">
            <v>7.2999999999999995E-2</v>
          </cell>
          <cell r="P24">
            <v>7.2999999999999995E-2</v>
          </cell>
          <cell r="Q24">
            <v>7.0000000000000007E-2</v>
          </cell>
          <cell r="R24">
            <v>0.06</v>
          </cell>
          <cell r="S24">
            <v>0.04</v>
          </cell>
          <cell r="T24">
            <v>2.5000000000000001E-2</v>
          </cell>
          <cell r="U24">
            <v>1.4999999999999999E-2</v>
          </cell>
          <cell r="V24">
            <v>6.0000000000000053E-3</v>
          </cell>
        </row>
        <row r="25">
          <cell r="A25">
            <v>21</v>
          </cell>
          <cell r="B25">
            <v>1</v>
          </cell>
          <cell r="C25">
            <v>1.4E-2</v>
          </cell>
          <cell r="D25">
            <v>1.7999999999999999E-2</v>
          </cell>
          <cell r="E25">
            <v>2.8000000000000001E-2</v>
          </cell>
          <cell r="F25">
            <v>3.4000000000000002E-2</v>
          </cell>
          <cell r="G25">
            <v>4.3999999999999997E-2</v>
          </cell>
          <cell r="H25">
            <v>5.3999999999999999E-2</v>
          </cell>
          <cell r="I25">
            <v>7.1999999999999995E-2</v>
          </cell>
          <cell r="J25">
            <v>7.1999999999999995E-2</v>
          </cell>
          <cell r="K25">
            <v>7.1999999999999995E-2</v>
          </cell>
          <cell r="L25">
            <v>7.1999999999999995E-2</v>
          </cell>
          <cell r="M25">
            <v>7.1999999999999995E-2</v>
          </cell>
          <cell r="N25">
            <v>7.1999999999999995E-2</v>
          </cell>
          <cell r="O25">
            <v>7.1999999999999995E-2</v>
          </cell>
          <cell r="P25">
            <v>7.1999999999999995E-2</v>
          </cell>
          <cell r="Q25">
            <v>7.0000000000000007E-2</v>
          </cell>
          <cell r="R25">
            <v>5.5E-2</v>
          </cell>
          <cell r="S25">
            <v>4.4999999999999998E-2</v>
          </cell>
          <cell r="T25">
            <v>0.03</v>
          </cell>
          <cell r="U25">
            <v>1.7999999999999999E-2</v>
          </cell>
          <cell r="V25">
            <v>0.01</v>
          </cell>
          <cell r="W25">
            <v>4.0000000000000036E-3</v>
          </cell>
        </row>
        <row r="26">
          <cell r="A26">
            <v>22</v>
          </cell>
          <cell r="B26">
            <v>1</v>
          </cell>
          <cell r="C26">
            <v>1.2999999999999999E-2</v>
          </cell>
          <cell r="D26">
            <v>1.7000000000000001E-2</v>
          </cell>
          <cell r="E26">
            <v>2.7E-2</v>
          </cell>
          <cell r="F26">
            <v>3.3000000000000002E-2</v>
          </cell>
          <cell r="G26">
            <v>4.2999999999999997E-2</v>
          </cell>
          <cell r="H26">
            <v>5.2999999999999999E-2</v>
          </cell>
          <cell r="I26">
            <v>7.0000000000000007E-2</v>
          </cell>
          <cell r="J26">
            <v>7.0000000000000007E-2</v>
          </cell>
          <cell r="K26">
            <v>7.0000000000000007E-2</v>
          </cell>
          <cell r="L26">
            <v>7.0000000000000007E-2</v>
          </cell>
          <cell r="M26">
            <v>7.0000000000000007E-2</v>
          </cell>
          <cell r="N26">
            <v>7.0000000000000007E-2</v>
          </cell>
          <cell r="O26">
            <v>7.0000000000000007E-2</v>
          </cell>
          <cell r="P26">
            <v>7.0000000000000007E-2</v>
          </cell>
          <cell r="Q26">
            <v>7.0000000000000007E-2</v>
          </cell>
          <cell r="R26">
            <v>0.06</v>
          </cell>
          <cell r="S26">
            <v>4.4999999999999998E-2</v>
          </cell>
          <cell r="T26">
            <v>0.03</v>
          </cell>
          <cell r="U26">
            <v>0.02</v>
          </cell>
          <cell r="V26">
            <v>1.4999999999999999E-2</v>
          </cell>
          <cell r="W26">
            <v>0.01</v>
          </cell>
          <cell r="X26">
            <v>3.9999999999995595E-3</v>
          </cell>
        </row>
        <row r="27">
          <cell r="A27">
            <v>23</v>
          </cell>
          <cell r="B27">
            <v>1</v>
          </cell>
          <cell r="C27">
            <v>1.2E-2</v>
          </cell>
          <cell r="D27">
            <v>1.6E-2</v>
          </cell>
          <cell r="E27">
            <v>2.5999999999999999E-2</v>
          </cell>
          <cell r="F27">
            <v>3.2000000000000001E-2</v>
          </cell>
          <cell r="G27">
            <v>4.2000000000000003E-2</v>
          </cell>
          <cell r="H27">
            <v>5.1999999999999998E-2</v>
          </cell>
          <cell r="I27">
            <v>6.7000000000000004E-2</v>
          </cell>
          <cell r="J27">
            <v>6.7000000000000004E-2</v>
          </cell>
          <cell r="K27">
            <v>6.7000000000000004E-2</v>
          </cell>
          <cell r="L27">
            <v>6.7000000000000004E-2</v>
          </cell>
          <cell r="M27">
            <v>6.7000000000000004E-2</v>
          </cell>
          <cell r="N27">
            <v>6.7000000000000004E-2</v>
          </cell>
          <cell r="O27">
            <v>6.7000000000000004E-2</v>
          </cell>
          <cell r="P27">
            <v>6.7000000000000004E-2</v>
          </cell>
          <cell r="Q27">
            <v>6.7000000000000004E-2</v>
          </cell>
          <cell r="R27">
            <v>6.7000000000000004E-2</v>
          </cell>
          <cell r="S27">
            <v>5.5E-2</v>
          </cell>
          <cell r="T27">
            <v>3.5000000000000003E-2</v>
          </cell>
          <cell r="U27">
            <v>2.1999999999999999E-2</v>
          </cell>
          <cell r="V27">
            <v>1.4999999999999999E-2</v>
          </cell>
          <cell r="W27">
            <v>0.01</v>
          </cell>
          <cell r="X27">
            <v>8.0000000000000002E-3</v>
          </cell>
          <cell r="Y27">
            <v>5.0000000000000044E-3</v>
          </cell>
        </row>
        <row r="28">
          <cell r="A28">
            <v>24</v>
          </cell>
          <cell r="B28">
            <v>1</v>
          </cell>
          <cell r="C28">
            <v>0.01</v>
          </cell>
          <cell r="D28">
            <v>1.4E-2</v>
          </cell>
          <cell r="E28">
            <v>2.4E-2</v>
          </cell>
          <cell r="F28">
            <v>0.03</v>
          </cell>
          <cell r="G28">
            <v>0.04</v>
          </cell>
          <cell r="H28">
            <v>0.05</v>
          </cell>
          <cell r="I28">
            <v>6.4000000000000001E-2</v>
          </cell>
          <cell r="J28">
            <v>6.4000000000000001E-2</v>
          </cell>
          <cell r="K28">
            <v>6.4000000000000001E-2</v>
          </cell>
          <cell r="L28">
            <v>6.4000000000000001E-2</v>
          </cell>
          <cell r="M28">
            <v>6.4000000000000001E-2</v>
          </cell>
          <cell r="N28">
            <v>6.4000000000000001E-2</v>
          </cell>
          <cell r="O28">
            <v>6.4000000000000001E-2</v>
          </cell>
          <cell r="P28">
            <v>6.4000000000000001E-2</v>
          </cell>
          <cell r="Q28">
            <v>6.4000000000000001E-2</v>
          </cell>
          <cell r="R28">
            <v>6.4000000000000001E-2</v>
          </cell>
          <cell r="S28">
            <v>5.2999999999999999E-2</v>
          </cell>
          <cell r="T28">
            <v>4.2999999999999997E-2</v>
          </cell>
          <cell r="U28">
            <v>2.8000000000000001E-2</v>
          </cell>
          <cell r="V28">
            <v>2.3E-2</v>
          </cell>
          <cell r="W28">
            <v>1.7999999999999999E-2</v>
          </cell>
          <cell r="X28">
            <v>1.2999999999999999E-2</v>
          </cell>
          <cell r="Y28">
            <v>8.0000000000000002E-3</v>
          </cell>
          <cell r="Z28">
            <v>5.9999999999995612E-3</v>
          </cell>
        </row>
        <row r="29">
          <cell r="A29">
            <v>25</v>
          </cell>
          <cell r="B29">
            <v>1</v>
          </cell>
          <cell r="C29">
            <v>6.0000000000000001E-3</v>
          </cell>
          <cell r="D29">
            <v>1.2E-2</v>
          </cell>
          <cell r="E29">
            <v>1.9E-2</v>
          </cell>
          <cell r="F29">
            <v>2.7E-2</v>
          </cell>
          <cell r="G29">
            <v>3.5000000000000003E-2</v>
          </cell>
          <cell r="H29">
            <v>0.04</v>
          </cell>
          <cell r="I29">
            <v>4.5999999999999999E-2</v>
          </cell>
          <cell r="J29">
            <v>5.2999999999999999E-2</v>
          </cell>
          <cell r="K29">
            <v>5.8000000000000003E-2</v>
          </cell>
          <cell r="L29">
            <v>6.2E-2</v>
          </cell>
          <cell r="M29">
            <v>6.2E-2</v>
          </cell>
          <cell r="N29">
            <v>6.2E-2</v>
          </cell>
          <cell r="O29">
            <v>6.2E-2</v>
          </cell>
          <cell r="P29">
            <v>6.2E-2</v>
          </cell>
          <cell r="Q29">
            <v>6.2E-2</v>
          </cell>
          <cell r="R29">
            <v>6.2E-2</v>
          </cell>
          <cell r="S29">
            <v>5.8000000000000003E-2</v>
          </cell>
          <cell r="T29">
            <v>0.05</v>
          </cell>
          <cell r="U29">
            <v>4.4999999999999998E-2</v>
          </cell>
          <cell r="V29">
            <v>3.6999999999999998E-2</v>
          </cell>
          <cell r="W29">
            <v>0.03</v>
          </cell>
          <cell r="X29">
            <v>2.5000000000000001E-2</v>
          </cell>
          <cell r="Y29">
            <v>1.4E-2</v>
          </cell>
          <cell r="Z29">
            <v>7.0000000000000001E-3</v>
          </cell>
          <cell r="AA29">
            <v>3.9999999999995595E-3</v>
          </cell>
        </row>
        <row r="30">
          <cell r="A30">
            <v>26</v>
          </cell>
          <cell r="B30">
            <v>1</v>
          </cell>
          <cell r="C30">
            <v>5.0000000000000001E-3</v>
          </cell>
          <cell r="D30">
            <v>8.9999999999999993E-3</v>
          </cell>
          <cell r="E30">
            <v>1.6E-2</v>
          </cell>
          <cell r="F30">
            <v>2.1999999999999999E-2</v>
          </cell>
          <cell r="G30">
            <v>0.03</v>
          </cell>
          <cell r="H30">
            <v>3.5999999999999997E-2</v>
          </cell>
          <cell r="I30">
            <v>4.2000000000000003E-2</v>
          </cell>
          <cell r="J30">
            <v>4.7E-2</v>
          </cell>
          <cell r="K30">
            <v>5.5E-2</v>
          </cell>
          <cell r="L30">
            <v>0.06</v>
          </cell>
          <cell r="M30">
            <v>0.06</v>
          </cell>
          <cell r="N30">
            <v>0.06</v>
          </cell>
          <cell r="O30">
            <v>0.06</v>
          </cell>
          <cell r="P30">
            <v>0.06</v>
          </cell>
          <cell r="Q30">
            <v>0.06</v>
          </cell>
          <cell r="R30">
            <v>0.06</v>
          </cell>
          <cell r="S30">
            <v>0.06</v>
          </cell>
          <cell r="T30">
            <v>5.5E-2</v>
          </cell>
          <cell r="U30">
            <v>5.0999999999999997E-2</v>
          </cell>
          <cell r="V30">
            <v>4.4999999999999998E-2</v>
          </cell>
          <cell r="W30">
            <v>3.6999999999999998E-2</v>
          </cell>
          <cell r="X30">
            <v>2.9000000000000001E-2</v>
          </cell>
          <cell r="Y30">
            <v>0.02</v>
          </cell>
          <cell r="Z30">
            <v>1.2E-2</v>
          </cell>
          <cell r="AA30">
            <v>6.0000000000000001E-3</v>
          </cell>
          <cell r="AB30">
            <v>2.9999999999995586E-3</v>
          </cell>
        </row>
        <row r="31">
          <cell r="A31">
            <v>27</v>
          </cell>
          <cell r="B31">
            <v>1</v>
          </cell>
          <cell r="C31">
            <v>8.0000000000000002E-3</v>
          </cell>
          <cell r="D31">
            <v>1.2E-2</v>
          </cell>
          <cell r="E31">
            <v>2.1000000000000001E-2</v>
          </cell>
          <cell r="F31">
            <v>2.8000000000000001E-2</v>
          </cell>
          <cell r="G31">
            <v>3.7999999999999999E-2</v>
          </cell>
          <cell r="H31">
            <v>4.5999999999999999E-2</v>
          </cell>
          <cell r="I31">
            <v>5.5E-2</v>
          </cell>
          <cell r="J31">
            <v>5.7000000000000002E-2</v>
          </cell>
          <cell r="K31">
            <v>5.7000000000000002E-2</v>
          </cell>
          <cell r="L31">
            <v>5.7000000000000002E-2</v>
          </cell>
          <cell r="M31">
            <v>5.7000000000000002E-2</v>
          </cell>
          <cell r="N31">
            <v>5.7000000000000002E-2</v>
          </cell>
          <cell r="O31">
            <v>5.7000000000000002E-2</v>
          </cell>
          <cell r="P31">
            <v>5.7000000000000002E-2</v>
          </cell>
          <cell r="Q31">
            <v>5.7000000000000002E-2</v>
          </cell>
          <cell r="R31">
            <v>5.7000000000000002E-2</v>
          </cell>
          <cell r="S31">
            <v>5.7000000000000002E-2</v>
          </cell>
          <cell r="T31">
            <v>0.05</v>
          </cell>
          <cell r="U31">
            <v>4.4999999999999998E-2</v>
          </cell>
          <cell r="V31">
            <v>0.04</v>
          </cell>
          <cell r="W31">
            <v>0.03</v>
          </cell>
          <cell r="X31">
            <v>0.02</v>
          </cell>
          <cell r="Y31">
            <v>1.4999999999999999E-2</v>
          </cell>
          <cell r="Z31">
            <v>0.01</v>
          </cell>
          <cell r="AA31">
            <v>6.0000000000000001E-3</v>
          </cell>
          <cell r="AB31">
            <v>4.0000000000000001E-3</v>
          </cell>
          <cell r="AC31">
            <v>1.9999999999995577E-3</v>
          </cell>
        </row>
        <row r="32">
          <cell r="A32">
            <v>28</v>
          </cell>
          <cell r="B32">
            <v>1</v>
          </cell>
          <cell r="C32">
            <v>5.0000000000000001E-3</v>
          </cell>
          <cell r="D32">
            <v>0.01</v>
          </cell>
          <cell r="E32">
            <v>0.02</v>
          </cell>
          <cell r="F32">
            <v>2.5000000000000001E-2</v>
          </cell>
          <cell r="G32">
            <v>3.5000000000000003E-2</v>
          </cell>
          <cell r="H32">
            <v>4.2999999999999997E-2</v>
          </cell>
          <cell r="I32">
            <v>4.8000000000000001E-2</v>
          </cell>
          <cell r="J32">
            <v>5.7000000000000002E-2</v>
          </cell>
          <cell r="K32">
            <v>5.7000000000000002E-2</v>
          </cell>
          <cell r="L32">
            <v>5.7000000000000002E-2</v>
          </cell>
          <cell r="M32">
            <v>5.7000000000000002E-2</v>
          </cell>
          <cell r="N32">
            <v>5.7000000000000002E-2</v>
          </cell>
          <cell r="O32">
            <v>5.7000000000000002E-2</v>
          </cell>
          <cell r="P32">
            <v>5.7000000000000002E-2</v>
          </cell>
          <cell r="Q32">
            <v>5.7000000000000002E-2</v>
          </cell>
          <cell r="R32">
            <v>5.7000000000000002E-2</v>
          </cell>
          <cell r="S32">
            <v>5.7000000000000002E-2</v>
          </cell>
          <cell r="T32">
            <v>0.05</v>
          </cell>
          <cell r="U32">
            <v>0.04</v>
          </cell>
          <cell r="V32">
            <v>3.5000000000000003E-2</v>
          </cell>
          <cell r="W32">
            <v>0.03</v>
          </cell>
          <cell r="X32">
            <v>2.5000000000000001E-2</v>
          </cell>
          <cell r="Y32">
            <v>0.02</v>
          </cell>
          <cell r="Z32">
            <v>1.6E-2</v>
          </cell>
          <cell r="AA32">
            <v>1.2E-2</v>
          </cell>
          <cell r="AB32">
            <v>8.0000000000000002E-3</v>
          </cell>
          <cell r="AC32">
            <v>5.0000000000000001E-3</v>
          </cell>
          <cell r="AD32">
            <v>2.9999999999995586E-3</v>
          </cell>
        </row>
        <row r="33">
          <cell r="A33">
            <v>29</v>
          </cell>
          <cell r="B33">
            <v>1</v>
          </cell>
          <cell r="C33">
            <v>3.0000000000000001E-3</v>
          </cell>
          <cell r="D33">
            <v>7.0000000000000001E-3</v>
          </cell>
          <cell r="E33">
            <v>1.7000000000000001E-2</v>
          </cell>
          <cell r="F33">
            <v>2.1999999999999999E-2</v>
          </cell>
          <cell r="G33">
            <v>3.2000000000000001E-2</v>
          </cell>
          <cell r="H33">
            <v>0.04</v>
          </cell>
          <cell r="I33">
            <v>4.3999999999999997E-2</v>
          </cell>
          <cell r="J33">
            <v>5.2999999999999999E-2</v>
          </cell>
          <cell r="K33">
            <v>5.2999999999999999E-2</v>
          </cell>
          <cell r="L33">
            <v>5.2999999999999999E-2</v>
          </cell>
          <cell r="M33">
            <v>5.2999999999999999E-2</v>
          </cell>
          <cell r="N33">
            <v>5.2999999999999999E-2</v>
          </cell>
          <cell r="O33">
            <v>5.2999999999999999E-2</v>
          </cell>
          <cell r="P33">
            <v>5.2999999999999999E-2</v>
          </cell>
          <cell r="Q33">
            <v>5.2999999999999999E-2</v>
          </cell>
          <cell r="R33">
            <v>5.2999999999999999E-2</v>
          </cell>
          <cell r="S33">
            <v>5.2999999999999999E-2</v>
          </cell>
          <cell r="T33">
            <v>5.2999999999999999E-2</v>
          </cell>
          <cell r="U33">
            <v>4.8000000000000001E-2</v>
          </cell>
          <cell r="V33">
            <v>0.04</v>
          </cell>
          <cell r="W33">
            <v>3.7999999999999999E-2</v>
          </cell>
          <cell r="X33">
            <v>3.1E-2</v>
          </cell>
          <cell r="Y33">
            <v>2.7E-2</v>
          </cell>
          <cell r="Z33">
            <v>2.3E-2</v>
          </cell>
          <cell r="AA33">
            <v>1.7999999999999999E-2</v>
          </cell>
          <cell r="AB33">
            <v>1.2999999999999999E-2</v>
          </cell>
          <cell r="AC33">
            <v>7.0000000000000001E-3</v>
          </cell>
          <cell r="AD33">
            <v>4.0000000000000001E-3</v>
          </cell>
          <cell r="AE33">
            <v>2.9999999999996696E-3</v>
          </cell>
        </row>
        <row r="34">
          <cell r="A34">
            <v>30</v>
          </cell>
          <cell r="B34">
            <v>1</v>
          </cell>
          <cell r="C34">
            <v>2E-3</v>
          </cell>
          <cell r="D34">
            <v>5.0000000000000001E-3</v>
          </cell>
          <cell r="E34">
            <v>1.2E-2</v>
          </cell>
          <cell r="F34">
            <v>1.7000000000000001E-2</v>
          </cell>
          <cell r="G34">
            <v>2.3E-2</v>
          </cell>
          <cell r="H34">
            <v>2.7E-2</v>
          </cell>
          <cell r="I34">
            <v>3.5000000000000003E-2</v>
          </cell>
          <cell r="J34">
            <v>0.04</v>
          </cell>
          <cell r="K34">
            <v>4.4999999999999998E-2</v>
          </cell>
          <cell r="L34">
            <v>4.8000000000000001E-2</v>
          </cell>
          <cell r="M34">
            <v>0.05</v>
          </cell>
          <cell r="N34">
            <v>5.0999999999999997E-2</v>
          </cell>
          <cell r="O34">
            <v>5.0999999999999997E-2</v>
          </cell>
          <cell r="P34">
            <v>5.0999999999999997E-2</v>
          </cell>
          <cell r="Q34">
            <v>5.0999999999999997E-2</v>
          </cell>
          <cell r="R34">
            <v>5.0999999999999997E-2</v>
          </cell>
          <cell r="S34">
            <v>5.0999999999999997E-2</v>
          </cell>
          <cell r="T34">
            <v>5.0999999999999997E-2</v>
          </cell>
          <cell r="U34">
            <v>5.0999999999999997E-2</v>
          </cell>
          <cell r="V34">
            <v>4.5999999999999999E-2</v>
          </cell>
          <cell r="W34">
            <v>4.2999999999999997E-2</v>
          </cell>
          <cell r="X34">
            <v>0.04</v>
          </cell>
          <cell r="Y34">
            <v>3.5999999999999997E-2</v>
          </cell>
          <cell r="Z34">
            <v>3.3000000000000002E-2</v>
          </cell>
          <cell r="AA34">
            <v>2.8000000000000001E-2</v>
          </cell>
          <cell r="AB34">
            <v>2.5000000000000001E-2</v>
          </cell>
          <cell r="AC34">
            <v>1.7999999999999999E-2</v>
          </cell>
          <cell r="AD34">
            <v>1.2E-2</v>
          </cell>
          <cell r="AE34">
            <v>5.0000000000000001E-3</v>
          </cell>
          <cell r="AF34">
            <v>1.9999999999995577E-3</v>
          </cell>
        </row>
        <row r="35">
          <cell r="A35">
            <v>31</v>
          </cell>
          <cell r="B35">
            <v>1</v>
          </cell>
          <cell r="C35">
            <v>2E-3</v>
          </cell>
          <cell r="D35">
            <v>4.0000000000000001E-3</v>
          </cell>
          <cell r="E35">
            <v>1.0999999999999999E-2</v>
          </cell>
          <cell r="F35">
            <v>1.4999999999999999E-2</v>
          </cell>
          <cell r="G35">
            <v>0.02</v>
          </cell>
          <cell r="H35">
            <v>2.4E-2</v>
          </cell>
          <cell r="I35">
            <v>3.3000000000000002E-2</v>
          </cell>
          <cell r="J35">
            <v>3.6999999999999998E-2</v>
          </cell>
          <cell r="K35">
            <v>4.2000000000000003E-2</v>
          </cell>
          <cell r="L35">
            <v>4.7E-2</v>
          </cell>
          <cell r="M35">
            <v>4.8000000000000001E-2</v>
          </cell>
          <cell r="N35">
            <v>4.8000000000000001E-2</v>
          </cell>
          <cell r="O35">
            <v>4.8000000000000001E-2</v>
          </cell>
          <cell r="P35">
            <v>4.8000000000000001E-2</v>
          </cell>
          <cell r="Q35">
            <v>4.8000000000000001E-2</v>
          </cell>
          <cell r="R35">
            <v>4.8000000000000001E-2</v>
          </cell>
          <cell r="S35">
            <v>4.8000000000000001E-2</v>
          </cell>
          <cell r="T35">
            <v>4.8000000000000001E-2</v>
          </cell>
          <cell r="U35">
            <v>4.8000000000000001E-2</v>
          </cell>
          <cell r="V35">
            <v>4.8000000000000001E-2</v>
          </cell>
          <cell r="W35">
            <v>4.8000000000000001E-2</v>
          </cell>
          <cell r="X35">
            <v>4.5999999999999999E-2</v>
          </cell>
          <cell r="Y35">
            <v>0.04</v>
          </cell>
          <cell r="Z35">
            <v>3.5000000000000003E-2</v>
          </cell>
          <cell r="AA35">
            <v>0.03</v>
          </cell>
          <cell r="AB35">
            <v>2.5999999999999999E-2</v>
          </cell>
          <cell r="AC35">
            <v>2.3E-2</v>
          </cell>
          <cell r="AD35">
            <v>0.02</v>
          </cell>
          <cell r="AE35">
            <v>1.0999999999999999E-2</v>
          </cell>
          <cell r="AF35">
            <v>4.0000000000000001E-3</v>
          </cell>
          <cell r="AG35">
            <v>1.9999999999995577E-3</v>
          </cell>
        </row>
        <row r="36">
          <cell r="A36">
            <v>32</v>
          </cell>
          <cell r="B36">
            <v>1</v>
          </cell>
          <cell r="C36">
            <v>2E-3</v>
          </cell>
          <cell r="D36">
            <v>3.0000000000000001E-3</v>
          </cell>
          <cell r="E36">
            <v>0.01</v>
          </cell>
          <cell r="F36">
            <v>1.2999999999999999E-2</v>
          </cell>
          <cell r="G36">
            <v>0.02</v>
          </cell>
          <cell r="H36">
            <v>2.5999999999999999E-2</v>
          </cell>
          <cell r="I36">
            <v>3.2000000000000001E-2</v>
          </cell>
          <cell r="J36">
            <v>3.5999999999999997E-2</v>
          </cell>
          <cell r="K36">
            <v>0.04</v>
          </cell>
          <cell r="L36">
            <v>4.2000000000000003E-2</v>
          </cell>
          <cell r="M36">
            <v>4.5999999999999999E-2</v>
          </cell>
          <cell r="N36">
            <v>4.5999999999999999E-2</v>
          </cell>
          <cell r="O36">
            <v>4.5999999999999999E-2</v>
          </cell>
          <cell r="P36">
            <v>4.5999999999999999E-2</v>
          </cell>
          <cell r="Q36">
            <v>4.5999999999999999E-2</v>
          </cell>
          <cell r="R36">
            <v>4.5999999999999999E-2</v>
          </cell>
          <cell r="S36">
            <v>4.5999999999999999E-2</v>
          </cell>
          <cell r="T36">
            <v>4.5999999999999999E-2</v>
          </cell>
          <cell r="U36">
            <v>4.5999999999999999E-2</v>
          </cell>
          <cell r="V36">
            <v>4.5999999999999999E-2</v>
          </cell>
          <cell r="W36">
            <v>4.5999999999999999E-2</v>
          </cell>
          <cell r="X36">
            <v>4.5999999999999999E-2</v>
          </cell>
          <cell r="Y36">
            <v>4.4999999999999998E-2</v>
          </cell>
          <cell r="Z36">
            <v>3.9E-2</v>
          </cell>
          <cell r="AA36">
            <v>3.3000000000000002E-2</v>
          </cell>
          <cell r="AB36">
            <v>2.9000000000000001E-2</v>
          </cell>
          <cell r="AC36">
            <v>2.5000000000000001E-2</v>
          </cell>
          <cell r="AD36">
            <v>0.02</v>
          </cell>
          <cell r="AE36">
            <v>1.7999999999999999E-2</v>
          </cell>
          <cell r="AF36">
            <v>1.0999999999999999E-2</v>
          </cell>
          <cell r="AG36">
            <v>3.0000000000000001E-3</v>
          </cell>
          <cell r="AH36">
            <v>9.9999999999966782E-4</v>
          </cell>
        </row>
        <row r="37">
          <cell r="A37">
            <v>33</v>
          </cell>
          <cell r="B37">
            <v>1</v>
          </cell>
          <cell r="C37">
            <v>1E-3</v>
          </cell>
          <cell r="D37">
            <v>3.0000000000000001E-3</v>
          </cell>
          <cell r="E37">
            <v>8.9999999999999993E-3</v>
          </cell>
          <cell r="F37">
            <v>1.2999999999999999E-2</v>
          </cell>
          <cell r="G37">
            <v>0.02</v>
          </cell>
          <cell r="H37">
            <v>2.5000000000000001E-2</v>
          </cell>
          <cell r="I37">
            <v>3.1E-2</v>
          </cell>
          <cell r="J37">
            <v>3.4000000000000002E-2</v>
          </cell>
          <cell r="K37">
            <v>0.04</v>
          </cell>
          <cell r="L37">
            <v>4.2000000000000003E-2</v>
          </cell>
          <cell r="M37">
            <v>4.2999999999999997E-2</v>
          </cell>
          <cell r="N37">
            <v>4.3999999999999997E-2</v>
          </cell>
          <cell r="O37">
            <v>4.3999999999999997E-2</v>
          </cell>
          <cell r="P37">
            <v>4.3999999999999997E-2</v>
          </cell>
          <cell r="Q37">
            <v>4.3999999999999997E-2</v>
          </cell>
          <cell r="R37">
            <v>4.3999999999999997E-2</v>
          </cell>
          <cell r="S37">
            <v>4.3999999999999997E-2</v>
          </cell>
          <cell r="T37">
            <v>4.3999999999999997E-2</v>
          </cell>
          <cell r="U37">
            <v>4.3999999999999997E-2</v>
          </cell>
          <cell r="V37">
            <v>4.3999999999999997E-2</v>
          </cell>
          <cell r="W37">
            <v>4.3999999999999997E-2</v>
          </cell>
          <cell r="X37">
            <v>4.3999999999999997E-2</v>
          </cell>
          <cell r="Y37">
            <v>4.3999999999999997E-2</v>
          </cell>
          <cell r="Z37">
            <v>4.2000000000000003E-2</v>
          </cell>
          <cell r="AA37">
            <v>3.5000000000000003E-2</v>
          </cell>
          <cell r="AB37">
            <v>3.2000000000000001E-2</v>
          </cell>
          <cell r="AC37">
            <v>2.7E-2</v>
          </cell>
          <cell r="AD37">
            <v>2.4E-2</v>
          </cell>
          <cell r="AE37">
            <v>1.9E-2</v>
          </cell>
          <cell r="AF37">
            <v>1.7000000000000001E-2</v>
          </cell>
          <cell r="AG37">
            <v>0.01</v>
          </cell>
          <cell r="AH37">
            <v>4.0000000000000001E-3</v>
          </cell>
          <cell r="AI37">
            <v>9.9999999999966782E-4</v>
          </cell>
        </row>
        <row r="38">
          <cell r="A38">
            <v>34</v>
          </cell>
          <cell r="B38">
            <v>1</v>
          </cell>
          <cell r="C38">
            <v>1E-3</v>
          </cell>
          <cell r="D38">
            <v>3.0000000000000001E-3</v>
          </cell>
          <cell r="E38">
            <v>8.0000000000000002E-3</v>
          </cell>
          <cell r="F38">
            <v>1.2E-2</v>
          </cell>
          <cell r="G38">
            <v>1.7999999999999999E-2</v>
          </cell>
          <cell r="H38">
            <v>2.3E-2</v>
          </cell>
          <cell r="I38">
            <v>2.9000000000000001E-2</v>
          </cell>
          <cell r="J38">
            <v>3.1E-2</v>
          </cell>
          <cell r="K38">
            <v>3.6999999999999998E-2</v>
          </cell>
          <cell r="L38">
            <v>4.1000000000000002E-2</v>
          </cell>
          <cell r="M38">
            <v>4.2000000000000003E-2</v>
          </cell>
          <cell r="N38">
            <v>4.2000000000000003E-2</v>
          </cell>
          <cell r="O38">
            <v>4.2000000000000003E-2</v>
          </cell>
          <cell r="P38">
            <v>4.2000000000000003E-2</v>
          </cell>
          <cell r="Q38">
            <v>4.2000000000000003E-2</v>
          </cell>
          <cell r="R38">
            <v>4.2000000000000003E-2</v>
          </cell>
          <cell r="S38">
            <v>4.2000000000000003E-2</v>
          </cell>
          <cell r="T38">
            <v>4.2000000000000003E-2</v>
          </cell>
          <cell r="U38">
            <v>4.2000000000000003E-2</v>
          </cell>
          <cell r="V38">
            <v>4.2000000000000003E-2</v>
          </cell>
          <cell r="W38">
            <v>4.2000000000000003E-2</v>
          </cell>
          <cell r="X38">
            <v>4.2000000000000003E-2</v>
          </cell>
          <cell r="Y38">
            <v>4.2000000000000003E-2</v>
          </cell>
          <cell r="Z38">
            <v>4.2000000000000003E-2</v>
          </cell>
          <cell r="AA38">
            <v>4.1000000000000002E-2</v>
          </cell>
          <cell r="AB38">
            <v>3.6999999999999998E-2</v>
          </cell>
          <cell r="AC38">
            <v>3.1E-2</v>
          </cell>
          <cell r="AD38">
            <v>2.7E-2</v>
          </cell>
          <cell r="AE38">
            <v>2.3E-2</v>
          </cell>
          <cell r="AF38">
            <v>0.02</v>
          </cell>
          <cell r="AG38">
            <v>1.4999999999999999E-2</v>
          </cell>
          <cell r="AH38">
            <v>8.9999999999999993E-3</v>
          </cell>
          <cell r="AI38">
            <v>4.0000000000000001E-3</v>
          </cell>
          <cell r="AJ38">
            <v>1.9999999999996687E-3</v>
          </cell>
        </row>
        <row r="39">
          <cell r="A39">
            <v>35</v>
          </cell>
          <cell r="B39">
            <v>1</v>
          </cell>
          <cell r="C39">
            <v>1E-3</v>
          </cell>
          <cell r="D39">
            <v>3.0000000000000001E-3</v>
          </cell>
          <cell r="E39">
            <v>8.9999999999999993E-3</v>
          </cell>
          <cell r="F39">
            <v>1.2E-2</v>
          </cell>
          <cell r="G39">
            <v>1.7000000000000001E-2</v>
          </cell>
          <cell r="H39">
            <v>2.1999999999999999E-2</v>
          </cell>
          <cell r="I39">
            <v>2.8000000000000001E-2</v>
          </cell>
          <cell r="J39">
            <v>3.1E-2</v>
          </cell>
          <cell r="K39">
            <v>3.5999999999999997E-2</v>
          </cell>
          <cell r="L39">
            <v>0.04</v>
          </cell>
          <cell r="M39">
            <v>4.1000000000000002E-2</v>
          </cell>
          <cell r="N39">
            <v>4.1000000000000002E-2</v>
          </cell>
          <cell r="O39">
            <v>4.1000000000000002E-2</v>
          </cell>
          <cell r="P39">
            <v>4.1000000000000002E-2</v>
          </cell>
          <cell r="Q39">
            <v>4.1000000000000002E-2</v>
          </cell>
          <cell r="R39">
            <v>4.1000000000000002E-2</v>
          </cell>
          <cell r="S39">
            <v>4.1000000000000002E-2</v>
          </cell>
          <cell r="T39">
            <v>4.1000000000000002E-2</v>
          </cell>
          <cell r="U39">
            <v>4.1000000000000002E-2</v>
          </cell>
          <cell r="V39">
            <v>4.1000000000000002E-2</v>
          </cell>
          <cell r="W39">
            <v>4.1000000000000002E-2</v>
          </cell>
          <cell r="X39">
            <v>4.1000000000000002E-2</v>
          </cell>
          <cell r="Y39">
            <v>4.1000000000000002E-2</v>
          </cell>
          <cell r="Z39">
            <v>4.1000000000000002E-2</v>
          </cell>
          <cell r="AA39">
            <v>4.1000000000000002E-2</v>
          </cell>
          <cell r="AB39">
            <v>3.6999999999999998E-2</v>
          </cell>
          <cell r="AC39">
            <v>3.3000000000000002E-2</v>
          </cell>
          <cell r="AD39">
            <v>2.9000000000000001E-2</v>
          </cell>
          <cell r="AE39">
            <v>2.4E-2</v>
          </cell>
          <cell r="AF39">
            <v>2.1999999999999999E-2</v>
          </cell>
          <cell r="AG39">
            <v>1.7000000000000001E-2</v>
          </cell>
          <cell r="AH39">
            <v>1.2E-2</v>
          </cell>
          <cell r="AI39">
            <v>7.0000000000000001E-3</v>
          </cell>
          <cell r="AJ39">
            <v>3.0000000000000001E-3</v>
          </cell>
          <cell r="AK39">
            <v>1.9999999999996687E-3</v>
          </cell>
        </row>
        <row r="40">
          <cell r="A40">
            <v>36</v>
          </cell>
          <cell r="B40">
            <v>1</v>
          </cell>
          <cell r="C40">
            <v>1E-3</v>
          </cell>
          <cell r="D40">
            <v>4.0000000000000001E-3</v>
          </cell>
          <cell r="E40">
            <v>8.0000000000000002E-3</v>
          </cell>
          <cell r="F40">
            <v>1.2999999999999999E-2</v>
          </cell>
          <cell r="G40">
            <v>1.7000000000000001E-2</v>
          </cell>
          <cell r="H40">
            <v>2.3E-2</v>
          </cell>
          <cell r="I40">
            <v>2.8000000000000001E-2</v>
          </cell>
          <cell r="J40">
            <v>3.1E-2</v>
          </cell>
          <cell r="K40">
            <v>3.5999999999999997E-2</v>
          </cell>
          <cell r="L40">
            <v>3.6999999999999998E-2</v>
          </cell>
          <cell r="M40">
            <v>3.9E-2</v>
          </cell>
          <cell r="N40">
            <v>3.9E-2</v>
          </cell>
          <cell r="O40">
            <v>3.9E-2</v>
          </cell>
          <cell r="P40">
            <v>3.9E-2</v>
          </cell>
          <cell r="Q40">
            <v>3.9E-2</v>
          </cell>
          <cell r="R40">
            <v>3.9E-2</v>
          </cell>
          <cell r="S40">
            <v>3.9E-2</v>
          </cell>
          <cell r="T40">
            <v>3.9E-2</v>
          </cell>
          <cell r="U40">
            <v>3.9E-2</v>
          </cell>
          <cell r="V40">
            <v>3.9E-2</v>
          </cell>
          <cell r="W40">
            <v>3.9E-2</v>
          </cell>
          <cell r="X40">
            <v>3.9E-2</v>
          </cell>
          <cell r="Y40">
            <v>3.9E-2</v>
          </cell>
          <cell r="Z40">
            <v>3.9E-2</v>
          </cell>
          <cell r="AA40">
            <v>3.9E-2</v>
          </cell>
          <cell r="AB40">
            <v>3.6999999999999998E-2</v>
          </cell>
          <cell r="AC40">
            <v>3.5000000000000003E-2</v>
          </cell>
          <cell r="AD40">
            <v>3.1E-2</v>
          </cell>
          <cell r="AE40">
            <v>2.5999999999999999E-2</v>
          </cell>
          <cell r="AF40">
            <v>2.5000000000000001E-2</v>
          </cell>
          <cell r="AG40">
            <v>0.02</v>
          </cell>
          <cell r="AH40">
            <v>1.6E-2</v>
          </cell>
          <cell r="AI40">
            <v>1.2999999999999999E-2</v>
          </cell>
          <cell r="AJ40">
            <v>8.0000000000000002E-3</v>
          </cell>
          <cell r="AK40">
            <v>4.0000000000000001E-3</v>
          </cell>
          <cell r="AL40">
            <v>1.9999999999996687E-3</v>
          </cell>
        </row>
        <row r="41">
          <cell r="A41">
            <v>37</v>
          </cell>
          <cell r="B41">
            <v>1</v>
          </cell>
          <cell r="C41">
            <v>1E-3</v>
          </cell>
          <cell r="D41">
            <v>4.0000000000000001E-3</v>
          </cell>
          <cell r="E41">
            <v>8.0000000000000002E-3</v>
          </cell>
          <cell r="F41">
            <v>1.2999999999999999E-2</v>
          </cell>
          <cell r="G41">
            <v>1.7000000000000001E-2</v>
          </cell>
          <cell r="H41">
            <v>2.3E-2</v>
          </cell>
          <cell r="I41">
            <v>2.7E-2</v>
          </cell>
          <cell r="J41">
            <v>0.03</v>
          </cell>
          <cell r="K41">
            <v>3.1E-2</v>
          </cell>
          <cell r="L41">
            <v>3.5999999999999997E-2</v>
          </cell>
          <cell r="M41">
            <v>3.6999999999999998E-2</v>
          </cell>
          <cell r="N41">
            <v>3.7999999999999999E-2</v>
          </cell>
          <cell r="O41">
            <v>3.7999999999999999E-2</v>
          </cell>
          <cell r="P41">
            <v>3.7999999999999999E-2</v>
          </cell>
          <cell r="Q41">
            <v>3.7999999999999999E-2</v>
          </cell>
          <cell r="R41">
            <v>3.7999999999999999E-2</v>
          </cell>
          <cell r="S41">
            <v>3.7999999999999999E-2</v>
          </cell>
          <cell r="T41">
            <v>3.7999999999999999E-2</v>
          </cell>
          <cell r="U41">
            <v>3.7999999999999999E-2</v>
          </cell>
          <cell r="V41">
            <v>3.7999999999999999E-2</v>
          </cell>
          <cell r="W41">
            <v>3.7999999999999999E-2</v>
          </cell>
          <cell r="X41">
            <v>3.7999999999999999E-2</v>
          </cell>
          <cell r="Y41">
            <v>3.7999999999999999E-2</v>
          </cell>
          <cell r="Z41">
            <v>3.7999999999999999E-2</v>
          </cell>
          <cell r="AA41">
            <v>3.7999999999999999E-2</v>
          </cell>
          <cell r="AB41">
            <v>3.7999999999999999E-2</v>
          </cell>
          <cell r="AC41">
            <v>3.5999999999999997E-2</v>
          </cell>
          <cell r="AD41">
            <v>3.2000000000000001E-2</v>
          </cell>
          <cell r="AE41">
            <v>2.7E-2</v>
          </cell>
          <cell r="AF41">
            <v>2.5000000000000001E-2</v>
          </cell>
          <cell r="AG41">
            <v>2.1999999999999999E-2</v>
          </cell>
          <cell r="AH41">
            <v>1.9E-2</v>
          </cell>
          <cell r="AI41">
            <v>1.7000000000000001E-2</v>
          </cell>
          <cell r="AJ41">
            <v>1.4E-2</v>
          </cell>
          <cell r="AK41">
            <v>7.0000000000000001E-3</v>
          </cell>
          <cell r="AL41">
            <v>3.0000000000000001E-3</v>
          </cell>
          <cell r="AM41">
            <v>9.9999999999966782E-4</v>
          </cell>
        </row>
        <row r="42">
          <cell r="A42">
            <v>38</v>
          </cell>
          <cell r="B42">
            <v>1</v>
          </cell>
          <cell r="C42">
            <v>1E-3</v>
          </cell>
          <cell r="D42">
            <v>3.0000000000000001E-3</v>
          </cell>
          <cell r="E42">
            <v>7.0000000000000001E-3</v>
          </cell>
          <cell r="F42">
            <v>1.2E-2</v>
          </cell>
          <cell r="G42">
            <v>1.6E-2</v>
          </cell>
          <cell r="H42">
            <v>0.02</v>
          </cell>
          <cell r="I42">
            <v>2.5000000000000001E-2</v>
          </cell>
          <cell r="J42">
            <v>2.8000000000000001E-2</v>
          </cell>
          <cell r="K42">
            <v>3.1E-2</v>
          </cell>
          <cell r="L42">
            <v>3.3000000000000002E-2</v>
          </cell>
          <cell r="M42">
            <v>3.5000000000000003E-2</v>
          </cell>
          <cell r="N42">
            <v>3.6999999999999998E-2</v>
          </cell>
          <cell r="O42">
            <v>3.6999999999999998E-2</v>
          </cell>
          <cell r="P42">
            <v>3.6999999999999998E-2</v>
          </cell>
          <cell r="Q42">
            <v>3.6999999999999998E-2</v>
          </cell>
          <cell r="R42">
            <v>3.6999999999999998E-2</v>
          </cell>
          <cell r="S42">
            <v>3.6999999999999998E-2</v>
          </cell>
          <cell r="T42">
            <v>3.6999999999999998E-2</v>
          </cell>
          <cell r="U42">
            <v>3.6999999999999998E-2</v>
          </cell>
          <cell r="V42">
            <v>3.6999999999999998E-2</v>
          </cell>
          <cell r="W42">
            <v>3.6999999999999998E-2</v>
          </cell>
          <cell r="X42">
            <v>3.6999999999999998E-2</v>
          </cell>
          <cell r="Y42">
            <v>3.6999999999999998E-2</v>
          </cell>
          <cell r="Z42">
            <v>3.6999999999999998E-2</v>
          </cell>
          <cell r="AA42">
            <v>3.6999999999999998E-2</v>
          </cell>
          <cell r="AB42">
            <v>3.6999999999999998E-2</v>
          </cell>
          <cell r="AC42">
            <v>3.6999999999999998E-2</v>
          </cell>
          <cell r="AD42">
            <v>3.2000000000000001E-2</v>
          </cell>
          <cell r="AE42">
            <v>2.9000000000000001E-2</v>
          </cell>
          <cell r="AF42">
            <v>2.7E-2</v>
          </cell>
          <cell r="AG42">
            <v>2.4E-2</v>
          </cell>
          <cell r="AH42">
            <v>2.1999999999999999E-2</v>
          </cell>
          <cell r="AI42">
            <v>1.9E-2</v>
          </cell>
          <cell r="AJ42">
            <v>1.6E-2</v>
          </cell>
          <cell r="AK42">
            <v>1.4E-2</v>
          </cell>
          <cell r="AL42">
            <v>8.0000000000000002E-3</v>
          </cell>
          <cell r="AM42">
            <v>4.0000000000000001E-3</v>
          </cell>
          <cell r="AN42">
            <v>1.9999999999996687E-3</v>
          </cell>
        </row>
        <row r="43">
          <cell r="A43">
            <v>39</v>
          </cell>
          <cell r="B43">
            <v>1</v>
          </cell>
          <cell r="C43">
            <v>1E-3</v>
          </cell>
          <cell r="D43">
            <v>3.0000000000000001E-3</v>
          </cell>
          <cell r="E43">
            <v>6.0000000000000001E-3</v>
          </cell>
          <cell r="F43">
            <v>1.0999999999999999E-2</v>
          </cell>
          <cell r="G43">
            <v>1.4999999999999999E-2</v>
          </cell>
          <cell r="H43">
            <v>1.7000000000000001E-2</v>
          </cell>
          <cell r="I43">
            <v>2.1000000000000001E-2</v>
          </cell>
          <cell r="J43">
            <v>2.5999999999999999E-2</v>
          </cell>
          <cell r="K43">
            <v>2.9000000000000001E-2</v>
          </cell>
          <cell r="L43">
            <v>3.1E-2</v>
          </cell>
          <cell r="M43">
            <v>3.3000000000000002E-2</v>
          </cell>
          <cell r="N43">
            <v>3.6999999999999998E-2</v>
          </cell>
          <cell r="O43">
            <v>3.6999999999999998E-2</v>
          </cell>
          <cell r="P43">
            <v>3.6999999999999998E-2</v>
          </cell>
          <cell r="Q43">
            <v>3.6999999999999998E-2</v>
          </cell>
          <cell r="R43">
            <v>3.6999999999999998E-2</v>
          </cell>
          <cell r="S43">
            <v>3.6999999999999998E-2</v>
          </cell>
          <cell r="T43">
            <v>3.6999999999999998E-2</v>
          </cell>
          <cell r="U43">
            <v>3.6999999999999998E-2</v>
          </cell>
          <cell r="V43">
            <v>3.6999999999999998E-2</v>
          </cell>
          <cell r="W43">
            <v>3.6999999999999998E-2</v>
          </cell>
          <cell r="X43">
            <v>3.6999999999999998E-2</v>
          </cell>
          <cell r="Y43">
            <v>3.6999999999999998E-2</v>
          </cell>
          <cell r="Z43">
            <v>3.6999999999999998E-2</v>
          </cell>
          <cell r="AA43">
            <v>3.6999999999999998E-2</v>
          </cell>
          <cell r="AB43">
            <v>3.6999999999999998E-2</v>
          </cell>
          <cell r="AC43">
            <v>3.6999999999999998E-2</v>
          </cell>
          <cell r="AD43">
            <v>3.4000000000000002E-2</v>
          </cell>
          <cell r="AE43">
            <v>3.1E-2</v>
          </cell>
          <cell r="AF43">
            <v>0.03</v>
          </cell>
          <cell r="AG43">
            <v>2.7E-2</v>
          </cell>
          <cell r="AH43">
            <v>2.1999999999999999E-2</v>
          </cell>
          <cell r="AI43">
            <v>1.9E-2</v>
          </cell>
          <cell r="AJ43">
            <v>1.6E-2</v>
          </cell>
          <cell r="AK43">
            <v>1.4E-2</v>
          </cell>
          <cell r="AL43">
            <v>1.0999999999999999E-2</v>
          </cell>
          <cell r="AM43">
            <v>7.0000000000000001E-3</v>
          </cell>
          <cell r="AN43">
            <v>3.0000000000000001E-3</v>
          </cell>
          <cell r="AO43">
            <v>9.9999999999966782E-4</v>
          </cell>
        </row>
        <row r="44">
          <cell r="A44">
            <v>40</v>
          </cell>
          <cell r="B44">
            <v>1</v>
          </cell>
          <cell r="C44">
            <v>1E-3</v>
          </cell>
          <cell r="D44">
            <v>2E-3</v>
          </cell>
          <cell r="E44">
            <v>5.0000000000000001E-3</v>
          </cell>
          <cell r="F44">
            <v>1.0999999999999999E-2</v>
          </cell>
          <cell r="G44">
            <v>1.2999999999999999E-2</v>
          </cell>
          <cell r="H44">
            <v>1.7000000000000001E-2</v>
          </cell>
          <cell r="I44">
            <v>2.1999999999999999E-2</v>
          </cell>
          <cell r="J44">
            <v>2.4E-2</v>
          </cell>
          <cell r="K44">
            <v>2.7E-2</v>
          </cell>
          <cell r="L44">
            <v>3.1E-2</v>
          </cell>
          <cell r="M44">
            <v>3.3000000000000002E-2</v>
          </cell>
          <cell r="N44">
            <v>3.5999999999999997E-2</v>
          </cell>
          <cell r="O44">
            <v>3.5999999999999997E-2</v>
          </cell>
          <cell r="P44">
            <v>3.5999999999999997E-2</v>
          </cell>
          <cell r="Q44">
            <v>3.5999999999999997E-2</v>
          </cell>
          <cell r="R44">
            <v>3.5999999999999997E-2</v>
          </cell>
          <cell r="S44">
            <v>3.5999999999999997E-2</v>
          </cell>
          <cell r="T44">
            <v>3.5999999999999997E-2</v>
          </cell>
          <cell r="U44">
            <v>3.5999999999999997E-2</v>
          </cell>
          <cell r="V44">
            <v>3.5999999999999997E-2</v>
          </cell>
          <cell r="W44">
            <v>3.5999999999999997E-2</v>
          </cell>
          <cell r="X44">
            <v>3.5999999999999997E-2</v>
          </cell>
          <cell r="Y44">
            <v>3.5999999999999997E-2</v>
          </cell>
          <cell r="Z44">
            <v>3.5999999999999997E-2</v>
          </cell>
          <cell r="AA44">
            <v>3.5999999999999997E-2</v>
          </cell>
          <cell r="AB44">
            <v>3.5999999999999997E-2</v>
          </cell>
          <cell r="AC44">
            <v>3.5999999999999997E-2</v>
          </cell>
          <cell r="AD44">
            <v>3.5999999999999997E-2</v>
          </cell>
          <cell r="AE44">
            <v>3.3000000000000002E-2</v>
          </cell>
          <cell r="AF44">
            <v>0.03</v>
          </cell>
          <cell r="AG44">
            <v>2.7E-2</v>
          </cell>
          <cell r="AH44">
            <v>2.4E-2</v>
          </cell>
          <cell r="AI44">
            <v>2.1999999999999999E-2</v>
          </cell>
          <cell r="AJ44">
            <v>1.7999999999999999E-2</v>
          </cell>
          <cell r="AK44">
            <v>1.6E-2</v>
          </cell>
          <cell r="AL44">
            <v>1.2999999999999999E-2</v>
          </cell>
          <cell r="AM44">
            <v>8.9999999999999993E-3</v>
          </cell>
          <cell r="AN44">
            <v>6.0000000000000001E-3</v>
          </cell>
          <cell r="AO44">
            <v>3.0000000000000001E-3</v>
          </cell>
          <cell r="AP44">
            <v>9.9999999999966782E-4</v>
          </cell>
        </row>
        <row r="45">
          <cell r="A45">
            <v>41</v>
          </cell>
          <cell r="B45">
            <v>1</v>
          </cell>
          <cell r="C45">
            <v>5.0000000000000001E-4</v>
          </cell>
          <cell r="D45">
            <v>2E-3</v>
          </cell>
          <cell r="E45">
            <v>6.0000000000000001E-3</v>
          </cell>
          <cell r="F45">
            <v>8.9999999999999993E-3</v>
          </cell>
          <cell r="G45">
            <v>1.0999999999999999E-2</v>
          </cell>
          <cell r="H45">
            <v>1.4999999999999999E-2</v>
          </cell>
          <cell r="I45">
            <v>1.7999999999999999E-2</v>
          </cell>
          <cell r="J45">
            <v>2.1999999999999999E-2</v>
          </cell>
          <cell r="K45">
            <v>2.4E-2</v>
          </cell>
          <cell r="L45">
            <v>2.7E-2</v>
          </cell>
          <cell r="M45">
            <v>3.1E-2</v>
          </cell>
          <cell r="N45">
            <v>3.3000000000000002E-2</v>
          </cell>
          <cell r="O45">
            <v>3.4000000000000002E-2</v>
          </cell>
          <cell r="P45">
            <v>3.5000000000000003E-2</v>
          </cell>
          <cell r="Q45">
            <v>3.5000000000000003E-2</v>
          </cell>
          <cell r="R45">
            <v>3.5000000000000003E-2</v>
          </cell>
          <cell r="S45">
            <v>3.5000000000000003E-2</v>
          </cell>
          <cell r="T45">
            <v>3.5000000000000003E-2</v>
          </cell>
          <cell r="U45">
            <v>3.5000000000000003E-2</v>
          </cell>
          <cell r="V45">
            <v>3.5000000000000003E-2</v>
          </cell>
          <cell r="W45">
            <v>3.5000000000000003E-2</v>
          </cell>
          <cell r="X45">
            <v>3.5000000000000003E-2</v>
          </cell>
          <cell r="Y45">
            <v>3.5000000000000003E-2</v>
          </cell>
          <cell r="Z45">
            <v>3.5000000000000003E-2</v>
          </cell>
          <cell r="AA45">
            <v>3.5000000000000003E-2</v>
          </cell>
          <cell r="AB45">
            <v>3.5000000000000003E-2</v>
          </cell>
          <cell r="AC45">
            <v>3.5000000000000003E-2</v>
          </cell>
          <cell r="AD45">
            <v>3.5000000000000003E-2</v>
          </cell>
          <cell r="AE45">
            <v>3.4000000000000002E-2</v>
          </cell>
          <cell r="AF45">
            <v>3.3000000000000002E-2</v>
          </cell>
          <cell r="AG45">
            <v>0.03</v>
          </cell>
          <cell r="AH45">
            <v>2.8000000000000001E-2</v>
          </cell>
          <cell r="AI45">
            <v>2.5000000000000001E-2</v>
          </cell>
          <cell r="AJ45">
            <v>2.1999999999999999E-2</v>
          </cell>
          <cell r="AK45">
            <v>1.9E-2</v>
          </cell>
          <cell r="AL45">
            <v>1.7000000000000001E-2</v>
          </cell>
          <cell r="AM45">
            <v>1.2999999999999999E-2</v>
          </cell>
          <cell r="AN45">
            <v>0.01</v>
          </cell>
          <cell r="AO45">
            <v>7.0000000000000001E-3</v>
          </cell>
          <cell r="AP45">
            <v>3.0000000000000001E-3</v>
          </cell>
          <cell r="AQ45">
            <v>1.4999999999993907E-3</v>
          </cell>
        </row>
        <row r="46">
          <cell r="A46">
            <v>42</v>
          </cell>
          <cell r="B46">
            <v>1</v>
          </cell>
          <cell r="C46">
            <v>5.0000000000000001E-4</v>
          </cell>
          <cell r="D46">
            <v>3.0000000000000001E-3</v>
          </cell>
          <cell r="E46">
            <v>6.0000000000000001E-3</v>
          </cell>
          <cell r="F46">
            <v>8.9999999999999993E-3</v>
          </cell>
          <cell r="G46">
            <v>1.2999999999999999E-2</v>
          </cell>
          <cell r="H46">
            <v>1.4999999999999999E-2</v>
          </cell>
          <cell r="I46">
            <v>1.7999999999999999E-2</v>
          </cell>
          <cell r="J46">
            <v>2.3E-2</v>
          </cell>
          <cell r="K46">
            <v>2.4E-2</v>
          </cell>
          <cell r="L46">
            <v>2.7E-2</v>
          </cell>
          <cell r="M46">
            <v>3.1E-2</v>
          </cell>
          <cell r="N46">
            <v>3.3000000000000002E-2</v>
          </cell>
          <cell r="O46">
            <v>3.4000000000000002E-2</v>
          </cell>
          <cell r="P46">
            <v>3.4000000000000002E-2</v>
          </cell>
          <cell r="Q46">
            <v>3.4000000000000002E-2</v>
          </cell>
          <cell r="R46">
            <v>3.4000000000000002E-2</v>
          </cell>
          <cell r="S46">
            <v>3.4000000000000002E-2</v>
          </cell>
          <cell r="T46">
            <v>3.4000000000000002E-2</v>
          </cell>
          <cell r="U46">
            <v>3.4000000000000002E-2</v>
          </cell>
          <cell r="V46">
            <v>3.4000000000000002E-2</v>
          </cell>
          <cell r="W46">
            <v>3.4000000000000002E-2</v>
          </cell>
          <cell r="X46">
            <v>3.4000000000000002E-2</v>
          </cell>
          <cell r="Y46">
            <v>3.4000000000000002E-2</v>
          </cell>
          <cell r="Z46">
            <v>3.4000000000000002E-2</v>
          </cell>
          <cell r="AA46">
            <v>3.4000000000000002E-2</v>
          </cell>
          <cell r="AB46">
            <v>3.4000000000000002E-2</v>
          </cell>
          <cell r="AC46">
            <v>3.4000000000000002E-2</v>
          </cell>
          <cell r="AD46">
            <v>3.4000000000000002E-2</v>
          </cell>
          <cell r="AE46">
            <v>3.4000000000000002E-2</v>
          </cell>
          <cell r="AF46">
            <v>3.3000000000000002E-2</v>
          </cell>
          <cell r="AG46">
            <v>0.03</v>
          </cell>
          <cell r="AH46">
            <v>2.8000000000000001E-2</v>
          </cell>
          <cell r="AI46">
            <v>2.4E-2</v>
          </cell>
          <cell r="AJ46">
            <v>2.1999999999999999E-2</v>
          </cell>
          <cell r="AK46">
            <v>1.9E-2</v>
          </cell>
          <cell r="AL46">
            <v>1.7000000000000001E-2</v>
          </cell>
          <cell r="AM46">
            <v>1.4999999999999999E-2</v>
          </cell>
          <cell r="AN46">
            <v>1.2999999999999999E-2</v>
          </cell>
          <cell r="AO46">
            <v>8.9999999999999993E-3</v>
          </cell>
          <cell r="AP46">
            <v>6.0000000000000001E-3</v>
          </cell>
          <cell r="AQ46">
            <v>2E-3</v>
          </cell>
          <cell r="AR46">
            <v>1.4999999999993907E-3</v>
          </cell>
        </row>
        <row r="47">
          <cell r="A47">
            <v>43</v>
          </cell>
          <cell r="B47">
            <v>1</v>
          </cell>
          <cell r="C47">
            <v>5.0000000000000001E-4</v>
          </cell>
          <cell r="D47">
            <v>3.0000000000000001E-3</v>
          </cell>
          <cell r="E47">
            <v>5.0000000000000001E-3</v>
          </cell>
          <cell r="F47">
            <v>8.9999999999999993E-3</v>
          </cell>
          <cell r="G47">
            <v>1.2E-2</v>
          </cell>
          <cell r="H47">
            <v>1.4999999999999999E-2</v>
          </cell>
          <cell r="I47">
            <v>1.7999999999999999E-2</v>
          </cell>
          <cell r="J47">
            <v>2.1999999999999999E-2</v>
          </cell>
          <cell r="K47">
            <v>2.4E-2</v>
          </cell>
          <cell r="L47">
            <v>2.7E-2</v>
          </cell>
          <cell r="M47">
            <v>3.1E-2</v>
          </cell>
          <cell r="N47">
            <v>3.2000000000000001E-2</v>
          </cell>
          <cell r="O47">
            <v>3.3000000000000002E-2</v>
          </cell>
          <cell r="P47">
            <v>3.3000000000000002E-2</v>
          </cell>
          <cell r="Q47">
            <v>3.3000000000000002E-2</v>
          </cell>
          <cell r="R47">
            <v>3.3000000000000002E-2</v>
          </cell>
          <cell r="S47">
            <v>3.3000000000000002E-2</v>
          </cell>
          <cell r="T47">
            <v>3.3000000000000002E-2</v>
          </cell>
          <cell r="U47">
            <v>3.3000000000000002E-2</v>
          </cell>
          <cell r="V47">
            <v>3.3000000000000002E-2</v>
          </cell>
          <cell r="W47">
            <v>3.3000000000000002E-2</v>
          </cell>
          <cell r="X47">
            <v>3.3000000000000002E-2</v>
          </cell>
          <cell r="Y47">
            <v>3.3000000000000002E-2</v>
          </cell>
          <cell r="Z47">
            <v>3.3000000000000002E-2</v>
          </cell>
          <cell r="AA47">
            <v>3.3000000000000002E-2</v>
          </cell>
          <cell r="AB47">
            <v>3.3000000000000002E-2</v>
          </cell>
          <cell r="AC47">
            <v>3.3000000000000002E-2</v>
          </cell>
          <cell r="AD47">
            <v>3.3000000000000002E-2</v>
          </cell>
          <cell r="AE47">
            <v>3.3000000000000002E-2</v>
          </cell>
          <cell r="AF47">
            <v>3.3000000000000002E-2</v>
          </cell>
          <cell r="AG47">
            <v>0.03</v>
          </cell>
          <cell r="AH47">
            <v>2.8000000000000001E-2</v>
          </cell>
          <cell r="AI47">
            <v>2.5000000000000001E-2</v>
          </cell>
          <cell r="AJ47">
            <v>2.3E-2</v>
          </cell>
          <cell r="AK47">
            <v>2.1999999999999999E-2</v>
          </cell>
          <cell r="AL47">
            <v>0.02</v>
          </cell>
          <cell r="AM47">
            <v>1.7999999999999999E-2</v>
          </cell>
          <cell r="AN47">
            <v>1.4E-2</v>
          </cell>
          <cell r="AO47">
            <v>1.0999999999999999E-2</v>
          </cell>
          <cell r="AP47">
            <v>8.0000000000000002E-3</v>
          </cell>
          <cell r="AQ47">
            <v>5.0000000000000001E-3</v>
          </cell>
          <cell r="AR47">
            <v>2E-3</v>
          </cell>
          <cell r="AS47">
            <v>1.4999999999993907E-3</v>
          </cell>
        </row>
        <row r="48">
          <cell r="A48">
            <v>44</v>
          </cell>
          <cell r="B48">
            <v>1</v>
          </cell>
          <cell r="C48">
            <v>5.0000000000000001E-4</v>
          </cell>
          <cell r="D48">
            <v>3.0000000000000001E-3</v>
          </cell>
          <cell r="E48">
            <v>6.0000000000000001E-3</v>
          </cell>
          <cell r="F48">
            <v>8.9999999999999993E-3</v>
          </cell>
          <cell r="G48">
            <v>1.0999999999999999E-2</v>
          </cell>
          <cell r="H48">
            <v>1.4999999999999999E-2</v>
          </cell>
          <cell r="I48">
            <v>1.7000000000000001E-2</v>
          </cell>
          <cell r="J48">
            <v>0.02</v>
          </cell>
          <cell r="K48">
            <v>2.4E-2</v>
          </cell>
          <cell r="L48">
            <v>2.5999999999999999E-2</v>
          </cell>
          <cell r="M48">
            <v>2.8000000000000001E-2</v>
          </cell>
          <cell r="N48">
            <v>0.03</v>
          </cell>
          <cell r="O48">
            <v>3.1E-2</v>
          </cell>
          <cell r="P48">
            <v>3.2000000000000001E-2</v>
          </cell>
          <cell r="Q48">
            <v>3.3000000000000002E-2</v>
          </cell>
          <cell r="R48">
            <v>3.3000000000000002E-2</v>
          </cell>
          <cell r="S48">
            <v>3.3000000000000002E-2</v>
          </cell>
          <cell r="T48">
            <v>3.3000000000000002E-2</v>
          </cell>
          <cell r="U48">
            <v>3.3000000000000002E-2</v>
          </cell>
          <cell r="V48">
            <v>3.3000000000000002E-2</v>
          </cell>
          <cell r="W48">
            <v>3.3000000000000002E-2</v>
          </cell>
          <cell r="X48">
            <v>3.3000000000000002E-2</v>
          </cell>
          <cell r="Y48">
            <v>3.3000000000000002E-2</v>
          </cell>
          <cell r="Z48">
            <v>3.3000000000000002E-2</v>
          </cell>
          <cell r="AA48">
            <v>3.3000000000000002E-2</v>
          </cell>
          <cell r="AB48">
            <v>3.3000000000000002E-2</v>
          </cell>
          <cell r="AC48">
            <v>3.3000000000000002E-2</v>
          </cell>
          <cell r="AD48">
            <v>3.3000000000000002E-2</v>
          </cell>
          <cell r="AE48">
            <v>3.3000000000000002E-2</v>
          </cell>
          <cell r="AF48">
            <v>3.3000000000000002E-2</v>
          </cell>
          <cell r="AG48">
            <v>3.1E-2</v>
          </cell>
          <cell r="AH48">
            <v>2.8000000000000001E-2</v>
          </cell>
          <cell r="AI48">
            <v>2.5000000000000001E-2</v>
          </cell>
          <cell r="AJ48">
            <v>2.3E-2</v>
          </cell>
          <cell r="AK48">
            <v>2.1000000000000001E-2</v>
          </cell>
          <cell r="AL48">
            <v>0.02</v>
          </cell>
          <cell r="AM48">
            <v>1.7999999999999999E-2</v>
          </cell>
          <cell r="AN48">
            <v>1.4999999999999999E-2</v>
          </cell>
          <cell r="AO48">
            <v>1.2999999999999999E-2</v>
          </cell>
          <cell r="AP48">
            <v>0.01</v>
          </cell>
          <cell r="AQ48">
            <v>8.0000000000000002E-3</v>
          </cell>
          <cell r="AR48">
            <v>4.0000000000000001E-3</v>
          </cell>
          <cell r="AS48">
            <v>2E-3</v>
          </cell>
          <cell r="AT48">
            <v>1.4999999999993907E-3</v>
          </cell>
        </row>
        <row r="49">
          <cell r="A49">
            <v>45</v>
          </cell>
          <cell r="B49">
            <v>1</v>
          </cell>
          <cell r="C49">
            <v>5.0000000000000001E-4</v>
          </cell>
          <cell r="D49">
            <v>3.0000000000000001E-3</v>
          </cell>
          <cell r="E49">
            <v>6.0000000000000001E-3</v>
          </cell>
          <cell r="F49">
            <v>8.0000000000000002E-3</v>
          </cell>
          <cell r="G49">
            <v>0.01</v>
          </cell>
          <cell r="H49">
            <v>1.4E-2</v>
          </cell>
          <cell r="I49">
            <v>1.7000000000000001E-2</v>
          </cell>
          <cell r="J49">
            <v>0.02</v>
          </cell>
          <cell r="K49">
            <v>2.1999999999999999E-2</v>
          </cell>
          <cell r="L49">
            <v>2.4E-2</v>
          </cell>
          <cell r="M49">
            <v>2.7E-2</v>
          </cell>
          <cell r="N49">
            <v>2.9000000000000001E-2</v>
          </cell>
          <cell r="O49">
            <v>3.1E-2</v>
          </cell>
          <cell r="P49">
            <v>3.2000000000000001E-2</v>
          </cell>
          <cell r="Q49">
            <v>3.2000000000000001E-2</v>
          </cell>
          <cell r="R49">
            <v>3.2000000000000001E-2</v>
          </cell>
          <cell r="S49">
            <v>3.2000000000000001E-2</v>
          </cell>
          <cell r="T49">
            <v>3.2000000000000001E-2</v>
          </cell>
          <cell r="U49">
            <v>3.2000000000000001E-2</v>
          </cell>
          <cell r="V49">
            <v>3.2000000000000001E-2</v>
          </cell>
          <cell r="W49">
            <v>3.2000000000000001E-2</v>
          </cell>
          <cell r="X49">
            <v>3.2000000000000001E-2</v>
          </cell>
          <cell r="Y49">
            <v>3.2000000000000001E-2</v>
          </cell>
          <cell r="Z49">
            <v>3.2000000000000001E-2</v>
          </cell>
          <cell r="AA49">
            <v>3.2000000000000001E-2</v>
          </cell>
          <cell r="AB49">
            <v>3.2000000000000001E-2</v>
          </cell>
          <cell r="AC49">
            <v>3.2000000000000001E-2</v>
          </cell>
          <cell r="AD49">
            <v>3.2000000000000001E-2</v>
          </cell>
          <cell r="AE49">
            <v>3.2000000000000001E-2</v>
          </cell>
          <cell r="AF49">
            <v>3.2000000000000001E-2</v>
          </cell>
          <cell r="AG49">
            <v>3.1E-2</v>
          </cell>
          <cell r="AH49">
            <v>2.8000000000000001E-2</v>
          </cell>
          <cell r="AI49">
            <v>2.5999999999999999E-2</v>
          </cell>
          <cell r="AJ49">
            <v>2.5000000000000001E-2</v>
          </cell>
          <cell r="AK49">
            <v>2.3E-2</v>
          </cell>
          <cell r="AL49">
            <v>2.1000000000000001E-2</v>
          </cell>
          <cell r="AM49">
            <v>0.02</v>
          </cell>
          <cell r="AN49">
            <v>1.7000000000000001E-2</v>
          </cell>
          <cell r="AO49">
            <v>1.4999999999999999E-2</v>
          </cell>
          <cell r="AP49">
            <v>1.2999999999999999E-2</v>
          </cell>
          <cell r="AQ49">
            <v>0.01</v>
          </cell>
          <cell r="AR49">
            <v>8.0000000000000002E-3</v>
          </cell>
          <cell r="AS49">
            <v>4.0000000000000001E-3</v>
          </cell>
          <cell r="AT49">
            <v>2E-3</v>
          </cell>
          <cell r="AU49">
            <v>1.4999999999993907E-3</v>
          </cell>
        </row>
        <row r="50">
          <cell r="A50">
            <v>46</v>
          </cell>
          <cell r="B50">
            <v>1</v>
          </cell>
          <cell r="C50">
            <v>5.0000000000000001E-4</v>
          </cell>
          <cell r="D50">
            <v>3.0000000000000001E-3</v>
          </cell>
          <cell r="E50">
            <v>6.0000000000000001E-3</v>
          </cell>
          <cell r="F50">
            <v>8.0000000000000002E-3</v>
          </cell>
          <cell r="G50">
            <v>1.2E-2</v>
          </cell>
          <cell r="H50">
            <v>1.4E-2</v>
          </cell>
          <cell r="I50">
            <v>1.7000000000000001E-2</v>
          </cell>
          <cell r="J50">
            <v>0.02</v>
          </cell>
          <cell r="K50">
            <v>2.1000000000000001E-2</v>
          </cell>
          <cell r="L50">
            <v>2.4E-2</v>
          </cell>
          <cell r="M50">
            <v>2.7E-2</v>
          </cell>
          <cell r="N50">
            <v>2.9000000000000001E-2</v>
          </cell>
          <cell r="O50">
            <v>0.03</v>
          </cell>
          <cell r="P50">
            <v>3.1E-2</v>
          </cell>
          <cell r="Q50">
            <v>3.1E-2</v>
          </cell>
          <cell r="R50">
            <v>3.1E-2</v>
          </cell>
          <cell r="S50">
            <v>3.1E-2</v>
          </cell>
          <cell r="T50">
            <v>3.1E-2</v>
          </cell>
          <cell r="U50">
            <v>3.1E-2</v>
          </cell>
          <cell r="V50">
            <v>3.1E-2</v>
          </cell>
          <cell r="W50">
            <v>3.1E-2</v>
          </cell>
          <cell r="X50">
            <v>3.1E-2</v>
          </cell>
          <cell r="Y50">
            <v>3.1E-2</v>
          </cell>
          <cell r="Z50">
            <v>3.1E-2</v>
          </cell>
          <cell r="AA50">
            <v>3.1E-2</v>
          </cell>
          <cell r="AB50">
            <v>3.1E-2</v>
          </cell>
          <cell r="AC50">
            <v>3.1E-2</v>
          </cell>
          <cell r="AD50">
            <v>3.1E-2</v>
          </cell>
          <cell r="AE50">
            <v>3.1E-2</v>
          </cell>
          <cell r="AF50">
            <v>3.1E-2</v>
          </cell>
          <cell r="AG50">
            <v>3.1E-2</v>
          </cell>
          <cell r="AH50">
            <v>3.1E-2</v>
          </cell>
          <cell r="AI50">
            <v>2.9000000000000001E-2</v>
          </cell>
          <cell r="AJ50">
            <v>2.7E-2</v>
          </cell>
          <cell r="AK50">
            <v>2.4E-2</v>
          </cell>
          <cell r="AL50">
            <v>2.1000000000000001E-2</v>
          </cell>
          <cell r="AM50">
            <v>0.02</v>
          </cell>
          <cell r="AN50">
            <v>1.7000000000000001E-2</v>
          </cell>
          <cell r="AO50">
            <v>1.6E-2</v>
          </cell>
          <cell r="AP50">
            <v>1.2999999999999999E-2</v>
          </cell>
          <cell r="AQ50">
            <v>1.0999999999999999E-2</v>
          </cell>
          <cell r="AR50">
            <v>8.0000000000000002E-3</v>
          </cell>
          <cell r="AS50">
            <v>7.0000000000000001E-3</v>
          </cell>
          <cell r="AT50">
            <v>3.0000000000000001E-3</v>
          </cell>
          <cell r="AU50">
            <v>2E-3</v>
          </cell>
          <cell r="AV50">
            <v>1.4999999999993907E-3</v>
          </cell>
        </row>
        <row r="51">
          <cell r="A51">
            <v>47</v>
          </cell>
          <cell r="B51">
            <v>1</v>
          </cell>
          <cell r="C51">
            <v>5.0000000000000001E-4</v>
          </cell>
          <cell r="D51">
            <v>3.0000000000000001E-3</v>
          </cell>
          <cell r="E51">
            <v>6.0000000000000001E-3</v>
          </cell>
          <cell r="F51">
            <v>8.0000000000000002E-3</v>
          </cell>
          <cell r="G51">
            <v>1.0999999999999999E-2</v>
          </cell>
          <cell r="H51">
            <v>1.4E-2</v>
          </cell>
          <cell r="I51">
            <v>1.7000000000000001E-2</v>
          </cell>
          <cell r="J51">
            <v>1.9E-2</v>
          </cell>
          <cell r="K51">
            <v>0.02</v>
          </cell>
          <cell r="L51">
            <v>2.1999999999999999E-2</v>
          </cell>
          <cell r="M51">
            <v>2.4E-2</v>
          </cell>
          <cell r="N51">
            <v>2.7E-2</v>
          </cell>
          <cell r="O51">
            <v>2.8000000000000001E-2</v>
          </cell>
          <cell r="P51">
            <v>2.9000000000000001E-2</v>
          </cell>
          <cell r="Q51">
            <v>0.03</v>
          </cell>
          <cell r="R51">
            <v>0.03</v>
          </cell>
          <cell r="S51">
            <v>0.03</v>
          </cell>
          <cell r="T51">
            <v>0.03</v>
          </cell>
          <cell r="U51">
            <v>0.03</v>
          </cell>
          <cell r="V51">
            <v>0.03</v>
          </cell>
          <cell r="W51">
            <v>0.03</v>
          </cell>
          <cell r="X51">
            <v>0.03</v>
          </cell>
          <cell r="Y51">
            <v>0.03</v>
          </cell>
          <cell r="Z51">
            <v>0.03</v>
          </cell>
          <cell r="AA51">
            <v>0.03</v>
          </cell>
          <cell r="AB51">
            <v>0.03</v>
          </cell>
          <cell r="AC51">
            <v>0.03</v>
          </cell>
          <cell r="AD51">
            <v>0.03</v>
          </cell>
          <cell r="AE51">
            <v>0.03</v>
          </cell>
          <cell r="AF51">
            <v>0.03</v>
          </cell>
          <cell r="AG51">
            <v>0.03</v>
          </cell>
          <cell r="AH51">
            <v>0.03</v>
          </cell>
          <cell r="AI51">
            <v>0.03</v>
          </cell>
          <cell r="AJ51">
            <v>2.7E-2</v>
          </cell>
          <cell r="AK51">
            <v>2.5999999999999999E-2</v>
          </cell>
          <cell r="AL51">
            <v>2.3E-2</v>
          </cell>
          <cell r="AM51">
            <v>2.1999999999999999E-2</v>
          </cell>
          <cell r="AN51">
            <v>0.02</v>
          </cell>
          <cell r="AO51">
            <v>0.02</v>
          </cell>
          <cell r="AP51">
            <v>1.6E-2</v>
          </cell>
          <cell r="AQ51">
            <v>1.4E-2</v>
          </cell>
          <cell r="AR51">
            <v>1.2E-2</v>
          </cell>
          <cell r="AS51">
            <v>8.9999999999999993E-3</v>
          </cell>
          <cell r="AT51">
            <v>6.0000000000000001E-3</v>
          </cell>
          <cell r="AU51">
            <v>3.0000000000000001E-3</v>
          </cell>
          <cell r="AV51">
            <v>2E-3</v>
          </cell>
          <cell r="AW51">
            <v>1.4999999999993907E-3</v>
          </cell>
        </row>
        <row r="52">
          <cell r="A52">
            <v>48</v>
          </cell>
          <cell r="B52">
            <v>1</v>
          </cell>
          <cell r="C52">
            <v>5.0000000000000001E-4</v>
          </cell>
          <cell r="D52">
            <v>2E-3</v>
          </cell>
          <cell r="E52">
            <v>5.0000000000000001E-3</v>
          </cell>
          <cell r="F52">
            <v>8.0000000000000002E-3</v>
          </cell>
          <cell r="G52">
            <v>1.0999999999999999E-2</v>
          </cell>
          <cell r="H52">
            <v>1.4E-2</v>
          </cell>
          <cell r="I52">
            <v>1.6E-2</v>
          </cell>
          <cell r="J52">
            <v>1.9E-2</v>
          </cell>
          <cell r="K52">
            <v>0.02</v>
          </cell>
          <cell r="L52">
            <v>2.1999999999999999E-2</v>
          </cell>
          <cell r="M52">
            <v>2.4E-2</v>
          </cell>
          <cell r="N52">
            <v>2.5000000000000001E-2</v>
          </cell>
          <cell r="O52">
            <v>2.5999999999999999E-2</v>
          </cell>
          <cell r="P52">
            <v>2.8000000000000001E-2</v>
          </cell>
          <cell r="Q52">
            <v>2.9000000000000001E-2</v>
          </cell>
          <cell r="R52">
            <v>0.03</v>
          </cell>
          <cell r="S52">
            <v>0.03</v>
          </cell>
          <cell r="T52">
            <v>0.03</v>
          </cell>
          <cell r="U52">
            <v>0.03</v>
          </cell>
          <cell r="V52">
            <v>0.03</v>
          </cell>
          <cell r="W52">
            <v>0.03</v>
          </cell>
          <cell r="X52">
            <v>0.03</v>
          </cell>
          <cell r="Y52">
            <v>0.03</v>
          </cell>
          <cell r="Z52">
            <v>0.03</v>
          </cell>
          <cell r="AA52">
            <v>0.03</v>
          </cell>
          <cell r="AB52">
            <v>0.03</v>
          </cell>
          <cell r="AC52">
            <v>0.03</v>
          </cell>
          <cell r="AD52">
            <v>0.03</v>
          </cell>
          <cell r="AE52">
            <v>0.03</v>
          </cell>
          <cell r="AF52">
            <v>0.03</v>
          </cell>
          <cell r="AG52">
            <v>0.03</v>
          </cell>
          <cell r="AH52">
            <v>0.03</v>
          </cell>
          <cell r="AI52">
            <v>0.03</v>
          </cell>
          <cell r="AJ52">
            <v>2.8000000000000001E-2</v>
          </cell>
          <cell r="AK52">
            <v>2.5999999999999999E-2</v>
          </cell>
          <cell r="AL52">
            <v>2.3E-2</v>
          </cell>
          <cell r="AM52">
            <v>2.1999999999999999E-2</v>
          </cell>
          <cell r="AN52">
            <v>0.02</v>
          </cell>
          <cell r="AO52">
            <v>0.02</v>
          </cell>
          <cell r="AP52">
            <v>1.6E-2</v>
          </cell>
          <cell r="AQ52">
            <v>1.4E-2</v>
          </cell>
          <cell r="AR52">
            <v>1.2E-2</v>
          </cell>
          <cell r="AS52">
            <v>0.01</v>
          </cell>
          <cell r="AT52">
            <v>7.0000000000000001E-3</v>
          </cell>
          <cell r="AU52">
            <v>6.0000000000000001E-3</v>
          </cell>
          <cell r="AV52">
            <v>3.0000000000000001E-3</v>
          </cell>
          <cell r="AW52">
            <v>2E-3</v>
          </cell>
          <cell r="AX52">
            <v>1.4999999999993907E-3</v>
          </cell>
        </row>
        <row r="53">
          <cell r="A53">
            <v>49</v>
          </cell>
          <cell r="B53">
            <v>1</v>
          </cell>
          <cell r="C53">
            <v>5.0000000000000001E-4</v>
          </cell>
          <cell r="D53">
            <v>2E-3</v>
          </cell>
          <cell r="E53">
            <v>5.0000000000000001E-3</v>
          </cell>
          <cell r="F53">
            <v>8.0000000000000002E-3</v>
          </cell>
          <cell r="G53">
            <v>1.0999999999999999E-2</v>
          </cell>
          <cell r="H53">
            <v>1.4E-2</v>
          </cell>
          <cell r="I53">
            <v>1.6E-2</v>
          </cell>
          <cell r="J53">
            <v>1.7000000000000001E-2</v>
          </cell>
          <cell r="K53">
            <v>1.9E-2</v>
          </cell>
          <cell r="L53">
            <v>2.1000000000000001E-2</v>
          </cell>
          <cell r="M53">
            <v>2.3E-2</v>
          </cell>
          <cell r="N53">
            <v>2.4E-2</v>
          </cell>
          <cell r="O53">
            <v>2.5000000000000001E-2</v>
          </cell>
          <cell r="P53">
            <v>2.5999999999999999E-2</v>
          </cell>
          <cell r="Q53">
            <v>2.8000000000000001E-2</v>
          </cell>
          <cell r="R53">
            <v>2.9000000000000001E-2</v>
          </cell>
          <cell r="S53">
            <v>2.9000000000000001E-2</v>
          </cell>
          <cell r="T53">
            <v>2.9000000000000001E-2</v>
          </cell>
          <cell r="U53">
            <v>2.9000000000000001E-2</v>
          </cell>
          <cell r="V53">
            <v>2.9000000000000001E-2</v>
          </cell>
          <cell r="W53">
            <v>2.9000000000000001E-2</v>
          </cell>
          <cell r="X53">
            <v>2.9000000000000001E-2</v>
          </cell>
          <cell r="Y53">
            <v>2.9000000000000001E-2</v>
          </cell>
          <cell r="Z53">
            <v>2.9000000000000001E-2</v>
          </cell>
          <cell r="AA53">
            <v>2.9000000000000001E-2</v>
          </cell>
          <cell r="AB53">
            <v>2.9000000000000001E-2</v>
          </cell>
          <cell r="AC53">
            <v>2.9000000000000001E-2</v>
          </cell>
          <cell r="AD53">
            <v>2.9000000000000001E-2</v>
          </cell>
          <cell r="AE53">
            <v>2.9000000000000001E-2</v>
          </cell>
          <cell r="AF53">
            <v>2.9000000000000001E-2</v>
          </cell>
          <cell r="AG53">
            <v>2.9000000000000001E-2</v>
          </cell>
          <cell r="AH53">
            <v>2.9000000000000001E-2</v>
          </cell>
          <cell r="AI53">
            <v>2.9000000000000001E-2</v>
          </cell>
          <cell r="AJ53">
            <v>2.8000000000000001E-2</v>
          </cell>
          <cell r="AK53">
            <v>2.5999999999999999E-2</v>
          </cell>
          <cell r="AL53">
            <v>2.4E-2</v>
          </cell>
          <cell r="AM53">
            <v>2.1999999999999999E-2</v>
          </cell>
          <cell r="AN53">
            <v>2.1000000000000001E-2</v>
          </cell>
          <cell r="AO53">
            <v>0.02</v>
          </cell>
          <cell r="AP53">
            <v>1.9E-2</v>
          </cell>
          <cell r="AQ53">
            <v>1.7000000000000001E-2</v>
          </cell>
          <cell r="AR53">
            <v>1.4999999999999999E-2</v>
          </cell>
          <cell r="AS53">
            <v>1.2999999999999999E-2</v>
          </cell>
          <cell r="AT53">
            <v>1.2E-2</v>
          </cell>
          <cell r="AU53">
            <v>8.9999999999999993E-3</v>
          </cell>
          <cell r="AV53">
            <v>6.0000000000000001E-3</v>
          </cell>
          <cell r="AW53">
            <v>3.0000000000000001E-3</v>
          </cell>
          <cell r="AX53">
            <v>2E-3</v>
          </cell>
          <cell r="AY53">
            <v>1.4999999999993907E-3</v>
          </cell>
        </row>
        <row r="54">
          <cell r="A54">
            <v>50</v>
          </cell>
          <cell r="B54">
            <v>1</v>
          </cell>
          <cell r="C54">
            <v>5.0000000000000001E-4</v>
          </cell>
          <cell r="D54">
            <v>2E-3</v>
          </cell>
          <cell r="E54">
            <v>5.0000000000000001E-3</v>
          </cell>
          <cell r="F54">
            <v>7.0000000000000001E-3</v>
          </cell>
          <cell r="G54">
            <v>0.01</v>
          </cell>
          <cell r="H54">
            <v>1.2999999999999999E-2</v>
          </cell>
          <cell r="I54">
            <v>1.4E-2</v>
          </cell>
          <cell r="J54">
            <v>1.6E-2</v>
          </cell>
          <cell r="K54">
            <v>1.7999999999999999E-2</v>
          </cell>
          <cell r="L54">
            <v>0.02</v>
          </cell>
          <cell r="M54">
            <v>2.1000000000000001E-2</v>
          </cell>
          <cell r="N54">
            <v>2.3E-2</v>
          </cell>
          <cell r="O54">
            <v>2.4E-2</v>
          </cell>
          <cell r="P54">
            <v>2.5999999999999999E-2</v>
          </cell>
          <cell r="Q54">
            <v>2.7E-2</v>
          </cell>
          <cell r="R54">
            <v>2.8000000000000001E-2</v>
          </cell>
          <cell r="S54">
            <v>2.9000000000000001E-2</v>
          </cell>
          <cell r="T54">
            <v>2.9000000000000001E-2</v>
          </cell>
          <cell r="U54">
            <v>2.9000000000000001E-2</v>
          </cell>
          <cell r="V54">
            <v>2.9000000000000001E-2</v>
          </cell>
          <cell r="W54">
            <v>2.9000000000000001E-2</v>
          </cell>
          <cell r="X54">
            <v>2.9000000000000001E-2</v>
          </cell>
          <cell r="Y54">
            <v>2.9000000000000001E-2</v>
          </cell>
          <cell r="Z54">
            <v>2.9000000000000001E-2</v>
          </cell>
          <cell r="AA54">
            <v>2.9000000000000001E-2</v>
          </cell>
          <cell r="AB54">
            <v>2.9000000000000001E-2</v>
          </cell>
          <cell r="AC54">
            <v>2.9000000000000001E-2</v>
          </cell>
          <cell r="AD54">
            <v>2.9000000000000001E-2</v>
          </cell>
          <cell r="AE54">
            <v>2.9000000000000001E-2</v>
          </cell>
          <cell r="AF54">
            <v>2.9000000000000001E-2</v>
          </cell>
          <cell r="AG54">
            <v>2.9000000000000001E-2</v>
          </cell>
          <cell r="AH54">
            <v>2.9000000000000001E-2</v>
          </cell>
          <cell r="AI54">
            <v>2.9000000000000001E-2</v>
          </cell>
          <cell r="AJ54">
            <v>2.8000000000000001E-2</v>
          </cell>
          <cell r="AK54">
            <v>2.5999999999999999E-2</v>
          </cell>
          <cell r="AL54">
            <v>2.4E-2</v>
          </cell>
          <cell r="AM54">
            <v>2.3E-2</v>
          </cell>
          <cell r="AN54">
            <v>2.1999999999999999E-2</v>
          </cell>
          <cell r="AO54">
            <v>2.1000000000000001E-2</v>
          </cell>
          <cell r="AP54">
            <v>1.9E-2</v>
          </cell>
          <cell r="AQ54">
            <v>1.7999999999999999E-2</v>
          </cell>
          <cell r="AR54">
            <v>1.7000000000000001E-2</v>
          </cell>
          <cell r="AS54">
            <v>1.2999999999999999E-2</v>
          </cell>
          <cell r="AT54">
            <v>1.2E-2</v>
          </cell>
          <cell r="AU54">
            <v>0.01</v>
          </cell>
          <cell r="AV54">
            <v>8.0000000000000002E-3</v>
          </cell>
          <cell r="AW54">
            <v>5.0000000000000001E-3</v>
          </cell>
          <cell r="AX54">
            <v>3.0000000000000001E-3</v>
          </cell>
          <cell r="AY54">
            <v>2E-3</v>
          </cell>
          <cell r="AZ54">
            <v>1.4999999999993907E-3</v>
          </cell>
        </row>
      </sheetData>
      <sheetData sheetId="3" refreshError="1"/>
      <sheetData sheetId="4" refreshError="1"/>
      <sheetData sheetId="5"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sept"/>
      <sheetName val="Sheet1"/>
      <sheetName val="#REF"/>
    </sheetNames>
    <sheetDataSet>
      <sheetData sheetId="0" refreshError="1"/>
      <sheetData sheetId="1" refreshError="1"/>
      <sheetData sheetId="2"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ly-I"/>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rcuit"/>
      <sheetName val="Report"/>
      <sheetName val="Cond data"/>
      <sheetName val="Cubiceqn-33"/>
      <sheetName val="Cubiceqn-51"/>
      <sheetName val="Cubiceqn-61"/>
      <sheetName val="Goalseek"/>
      <sheetName val="Sheet3"/>
      <sheetName val="Topsheet"/>
      <sheetName val="PROG_DATA"/>
      <sheetName val="except wiring"/>
      <sheetName val="220KV CS"/>
      <sheetName val="Design"/>
      <sheetName val="beam-reinft"/>
      <sheetName val="FT-05-02IsoBOM"/>
      <sheetName val="REf"/>
      <sheetName val="Summary(Termn)"/>
      <sheetName val="step &amp; touch "/>
      <sheetName val="GBW"/>
      <sheetName val="Sheet2"/>
      <sheetName val="Conductor Size"/>
      <sheetName val="Discom Details"/>
      <sheetName val="A1-Continuous"/>
      <sheetName val="CFL-KIM"/>
      <sheetName val="M.S."/>
      <sheetName val="Timesheet"/>
      <sheetName val="DATA"/>
      <sheetName val="dBase"/>
      <sheetName val="july-I"/>
      <sheetName val="PCS"/>
      <sheetName val="Sheet1"/>
      <sheetName val="BOQ (2)"/>
      <sheetName val="Dep"/>
      <sheetName val="COST"/>
      <sheetName val="3BPA00132-5-3 W plan HVPNL"/>
      <sheetName val="titles"/>
      <sheetName val="cal"/>
      <sheetName val="Sch-3"/>
      <sheetName val="#REF"/>
      <sheetName val="Sch-1a"/>
      <sheetName val="CE"/>
      <sheetName val="SAP"/>
      <sheetName val="Tables"/>
      <sheetName val="DETAILED  BOQ"/>
      <sheetName val="Attach-3 (QR)"/>
      <sheetName val="Vind - BtB"/>
      <sheetName val="Sump_cal"/>
      <sheetName val="Cond_data2"/>
      <sheetName val="except_wiring2"/>
      <sheetName val="220KV_CS2"/>
      <sheetName val="step_&amp;_touch_2"/>
      <sheetName val="Cond_data1"/>
      <sheetName val="except_wiring1"/>
      <sheetName val="220KV_CS1"/>
      <sheetName val="step_&amp;_touch_1"/>
      <sheetName val="Cond_data"/>
      <sheetName val="except_wiring"/>
      <sheetName val="220KV_CS"/>
      <sheetName val="step_&amp;_touch_"/>
      <sheetName val="Cond_data3"/>
      <sheetName val="except_wiring3"/>
      <sheetName val="220KV_CS3"/>
      <sheetName val="step_&amp;_touch_3"/>
      <sheetName val="Conductor_Size"/>
      <sheetName val="Discom_Details"/>
      <sheetName val="DB1"/>
      <sheetName val="DB"/>
      <sheetName val="Vind-BtB"/>
      <sheetName val="Sheet4"/>
      <sheetName val="Civil Works"/>
      <sheetName val="Supply info"/>
      <sheetName val="CMF-S"/>
      <sheetName val="Compressed Air"/>
      <sheetName val="Dosing Calcs"/>
      <sheetName val="BW &amp; Neut Pit"/>
      <sheetName val="1"/>
      <sheetName val="TBAL9697 -group wise  sdpl"/>
      <sheetName val="May Budget"/>
      <sheetName val="May Actual"/>
      <sheetName val="M_S_"/>
      <sheetName val="3BPA00132-5-3_W_plan_HVPNL"/>
      <sheetName val="DETAILED__BOQ"/>
      <sheetName val="Attach-3_(QR)"/>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refreshError="1"/>
      <sheetData sheetId="76" refreshError="1"/>
      <sheetData sheetId="77" refreshError="1"/>
      <sheetData sheetId="78" refreshError="1"/>
      <sheetData sheetId="79"/>
      <sheetData sheetId="80"/>
      <sheetData sheetId="81"/>
      <sheetData sheetId="82"/>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D"/>
      <sheetName val="Price Sch-Customer"/>
      <sheetName val="OPTIONAL"/>
      <sheetName val="Sch-1"/>
      <sheetName val="Sch-2"/>
      <sheetName val="Sch-3"/>
      <sheetName val="Sch-4"/>
      <sheetName val="Check"/>
      <sheetName val="220kV"/>
      <sheetName val="132kV"/>
      <sheetName val="33kV"/>
      <sheetName val="Calculation"/>
      <sheetName val="Freight"/>
      <sheetName val="Fixed  ETC Cost "/>
      <sheetName val="RISK"/>
      <sheetName val="SAVING POSSIBLITIES"/>
      <sheetName val="Report"/>
      <sheetName val="DATA"/>
      <sheetName val="july-I"/>
      <sheetName val="Sch-1a"/>
      <sheetName val="COST"/>
      <sheetName val="Steel"/>
      <sheetName val="CFL-KIM"/>
      <sheetName val="UK"/>
      <sheetName val="Full Cost Calculation"/>
      <sheetName val="FxExchangeRatesBudget"/>
      <sheetName val="Analy_7-10"/>
      <sheetName val="labour coef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Index"/>
      <sheetName val="BSS"/>
      <sheetName val="Sch-1"/>
      <sheetName val="sch-2-I"/>
      <sheetName val="sch-2-II"/>
      <sheetName val="sch-3-I"/>
      <sheetName val="Sch-4-I"/>
      <sheetName val="Sch-4-II"/>
      <sheetName val="Sch-5-I"/>
      <sheetName val="Sch-5-II"/>
      <sheetName val="Sch-6"/>
      <sheetName val="Sch7"/>
      <sheetName val="Sch8"/>
      <sheetName val="Sch-9"/>
      <sheetName val="Sch-10"/>
      <sheetName val="Sch-11"/>
      <sheetName val="11A-A1"/>
      <sheetName val="Sch-12"/>
      <sheetName val="Sch-13"/>
      <sheetName val="Sch-14"/>
      <sheetName val="Sch-15"/>
      <sheetName val="Sch-16"/>
      <sheetName val="Sch-17"/>
      <sheetName val="Sch-18"/>
      <sheetName val="Sch-19"/>
      <sheetName val="Sch-20"/>
      <sheetName val="Annexure A"/>
      <sheetName val="Design"/>
      <sheetName val="Annexure_A"/>
      <sheetName val="Sch-3"/>
      <sheetName val="dpc cost"/>
      <sheetName val="SUMMERY"/>
      <sheetName val="Analysis"/>
      <sheetName val="Conductor Size"/>
      <sheetName val="DETAILED  BOQ"/>
      <sheetName val="calcul"/>
      <sheetName val="Annexure_A1"/>
      <sheetName val="Annexure_A2"/>
      <sheetName val="Annexure_A3"/>
      <sheetName val="Annexure_A4"/>
      <sheetName val="Sheet3"/>
      <sheetName val="Data Sheet"/>
      <sheetName val="CE(F)"/>
      <sheetName val="Format - 4"/>
      <sheetName val="Conductor Parameter"/>
      <sheetName val="Report"/>
      <sheetName val="COST"/>
      <sheetName val="DATA"/>
      <sheetName val="july-I"/>
      <sheetName val="BOQ (2)"/>
      <sheetName val="Cable data"/>
      <sheetName val="girder"/>
      <sheetName val="C.S.GENERATION"/>
      <sheetName val="dlvoid"/>
      <sheetName val="DetEst"/>
      <sheetName val="labour"/>
      <sheetName val="PGCIL-Pugalur-Sch"/>
      <sheetName val="GBW"/>
      <sheetName val="Vind-BtB"/>
      <sheetName val="220 11  BS "/>
      <sheetName val="Tables"/>
      <sheetName val="Title"/>
      <sheetName val="Sketch"/>
      <sheetName val="dpc_cost2"/>
      <sheetName val="Conductor_Size2"/>
      <sheetName val="dpc_cost1"/>
      <sheetName val="Conductor_Size1"/>
      <sheetName val="dpc_cost"/>
      <sheetName val="Conductor_Size"/>
      <sheetName val="dpc_cost3"/>
      <sheetName val="Conductor_Size3"/>
      <sheetName val="DETAILED__BOQ"/>
      <sheetName val="Form-B"/>
      <sheetName val="SITE OVERHEADS"/>
      <sheetName val="CE (Onshore)"/>
      <sheetName val=" Summary"/>
      <sheetName val="Sheet4"/>
      <sheetName val="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Report"/>
      <sheetName val="Cond data"/>
    </sheetNames>
    <sheetDataSet>
      <sheetData sheetId="0"/>
      <sheetData sheetId="1">
        <row r="69">
          <cell r="R69">
            <v>205</v>
          </cell>
        </row>
        <row r="71">
          <cell r="R71">
            <v>253</v>
          </cell>
        </row>
        <row r="77">
          <cell r="R77">
            <v>0</v>
          </cell>
        </row>
        <row r="111">
          <cell r="R111">
            <v>14169.2</v>
          </cell>
        </row>
        <row r="113">
          <cell r="R113">
            <v>2.3E-5</v>
          </cell>
        </row>
        <row r="121">
          <cell r="R121">
            <v>5.6</v>
          </cell>
        </row>
        <row r="123">
          <cell r="R123">
            <v>49</v>
          </cell>
        </row>
        <row r="125">
          <cell r="R125">
            <v>0.45</v>
          </cell>
        </row>
        <row r="135">
          <cell r="R135">
            <v>10</v>
          </cell>
        </row>
        <row r="137">
          <cell r="R137">
            <v>1.2565</v>
          </cell>
        </row>
        <row r="139">
          <cell r="R139">
            <v>58.02</v>
          </cell>
        </row>
        <row r="141">
          <cell r="R141">
            <v>2</v>
          </cell>
        </row>
      </sheetData>
      <sheetData sheetId="2"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Names of Bidder"/>
      <sheetName val="Sch-1(Option-I)"/>
      <sheetName val="Sch-2(Option-I)"/>
      <sheetName val="Sch-3 (Option-I)"/>
      <sheetName val="Sch-4 (Option-I)"/>
      <sheetName val="Sch-5(Option-I)"/>
      <sheetName val="Sch-1(Option-II)-mainexw"/>
      <sheetName val="Sch-1(Option-II)-breakup unit"/>
      <sheetName val="Sch-2(Option-II)"/>
      <sheetName val="Sch-3 (Option-II)"/>
      <sheetName val="Sch-4 (Option-II)"/>
      <sheetName val="Sch-5(Option-II)"/>
      <sheetName val="Codes"/>
      <sheetName val="Data Sheet"/>
      <sheetName val="Sheet1"/>
    </sheetNames>
    <sheetDataSet>
      <sheetData sheetId="0"/>
      <sheetData sheetId="1"/>
      <sheetData sheetId="2">
        <row r="72">
          <cell r="U72" t="str">
            <v>Yes</v>
          </cell>
        </row>
        <row r="73">
          <cell r="U73" t="str">
            <v>No</v>
          </cell>
        </row>
      </sheetData>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Design"/>
      <sheetName val="Guidelines"/>
      <sheetName val="AutoOpen_Stub_Data"/>
      <sheetName val="Sch-1(Option-I)"/>
      <sheetName val="Codes"/>
      <sheetName val="220 11  BS "/>
      <sheetName val="Quantities"/>
      <sheetName val="Conductor Size"/>
      <sheetName val="Report"/>
      <sheetName val="Cable data"/>
      <sheetName val="FT-05-02IsoBOM"/>
      <sheetName val="Vind - BtB"/>
      <sheetName val="Sheet4"/>
      <sheetName val="PROG_DATA"/>
      <sheetName val="1"/>
      <sheetName val="july-I"/>
      <sheetName val="Sch-3"/>
      <sheetName val="IDCCALHYD-GOO"/>
      <sheetName val="Sch-1a"/>
      <sheetName val="220KV CS"/>
      <sheetName val="titles"/>
      <sheetName val="FORM7"/>
      <sheetName val="GN-ST-06(2)(Design Sheet-Ruled)"/>
      <sheetName val="Sheet2"/>
      <sheetName val="PRECAST lightconc-II"/>
      <sheetName val="GN-ST-06(2)(Design_Sheet-Ruled)"/>
      <sheetName val="Basement Budget"/>
      <sheetName val="water prop."/>
      <sheetName val="3BPA00132-5-3 W plan HVPNL"/>
      <sheetName val="EDWise"/>
      <sheetName val="Timesheet"/>
      <sheetName val="dummy"/>
      <sheetName val="JCR Oct 06 TOP SHEET"/>
      <sheetName val="JCR Oct 06 CIVIL"/>
      <sheetName val="JCR Oct 06 MECH"/>
      <sheetName val="Oct 06 DESI &amp;SP.CONT"/>
      <sheetName val="JCR Oct 06 IDC"/>
      <sheetName val="Cum Measure"/>
      <sheetName val="Sheet1"/>
      <sheetName val="PS Rate Working"/>
      <sheetName val="CIVIL Str vise"/>
      <sheetName val="JCR sEP 06 IDC WORKINGS"/>
      <sheetName val="Tables"/>
      <sheetName val="DATA"/>
      <sheetName val="Executive Summary -Thermal"/>
      <sheetName val="Stationwise Thermal &amp; Hydel Gen"/>
      <sheetName val="TWELVE"/>
      <sheetName val="Basis"/>
      <sheetName val="Vind-BtB"/>
      <sheetName val="Pur"/>
      <sheetName val="Civil Boq"/>
      <sheetName val="BHANDUP"/>
      <sheetName val="Title"/>
      <sheetName val="Sketch"/>
      <sheetName val="Form-B"/>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H"/>
      <sheetName val="Top Sheet_ISO"/>
      <sheetName val="Top sheet"/>
      <sheetName val="Tender-A"/>
      <sheetName val="Tender-C"/>
      <sheetName val="rate-anayl"/>
      <sheetName val="Sheeting"/>
      <sheetName val="Concrete Analysis"/>
      <sheetName val="Concrete_Rate Analysis"/>
      <sheetName val="Major"/>
      <sheetName val="Sheet1"/>
      <sheetName val="#REF"/>
      <sheetName val="Sch-1(Option-I)"/>
      <sheetName val="Codes"/>
      <sheetName val="Design"/>
      <sheetName val="3BPA00132-5-3 W plan HVPNL"/>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ow r="400">
          <cell r="C400" t="str">
            <v>GM</v>
          </cell>
          <cell r="D400">
            <v>0</v>
          </cell>
          <cell r="E400">
            <v>0</v>
          </cell>
          <cell r="F400">
            <v>187500</v>
          </cell>
        </row>
        <row r="401">
          <cell r="C401" t="str">
            <v>DGM</v>
          </cell>
          <cell r="D401">
            <v>0</v>
          </cell>
          <cell r="E401">
            <v>0</v>
          </cell>
          <cell r="F401">
            <v>126200</v>
          </cell>
        </row>
        <row r="402">
          <cell r="C402" t="str">
            <v>AGM</v>
          </cell>
          <cell r="D402">
            <v>1</v>
          </cell>
          <cell r="E402">
            <v>23</v>
          </cell>
          <cell r="F402">
            <v>101300</v>
          </cell>
        </row>
        <row r="403">
          <cell r="C403" t="str">
            <v>M</v>
          </cell>
          <cell r="D403">
            <v>4</v>
          </cell>
          <cell r="E403">
            <v>71</v>
          </cell>
          <cell r="F403">
            <v>80000</v>
          </cell>
        </row>
        <row r="404">
          <cell r="C404" t="str">
            <v>SE</v>
          </cell>
          <cell r="D404">
            <v>7</v>
          </cell>
          <cell r="E404">
            <v>120</v>
          </cell>
          <cell r="F404">
            <v>46800</v>
          </cell>
        </row>
        <row r="405">
          <cell r="C405" t="str">
            <v>E</v>
          </cell>
          <cell r="D405">
            <v>8</v>
          </cell>
          <cell r="E405">
            <v>147</v>
          </cell>
          <cell r="F405">
            <v>41700</v>
          </cell>
        </row>
        <row r="406">
          <cell r="C406" t="str">
            <v>AE</v>
          </cell>
          <cell r="D406">
            <v>8</v>
          </cell>
          <cell r="E406">
            <v>149</v>
          </cell>
          <cell r="F406">
            <v>38400</v>
          </cell>
        </row>
        <row r="407">
          <cell r="C407" t="str">
            <v>SUP</v>
          </cell>
          <cell r="D407">
            <v>3</v>
          </cell>
          <cell r="E407">
            <v>34</v>
          </cell>
          <cell r="F407">
            <v>33500</v>
          </cell>
        </row>
        <row r="408">
          <cell r="C408" t="str">
            <v>FORE</v>
          </cell>
          <cell r="D408">
            <v>2</v>
          </cell>
          <cell r="E408">
            <v>25</v>
          </cell>
          <cell r="F408">
            <v>33400</v>
          </cell>
        </row>
        <row r="409">
          <cell r="C409" t="str">
            <v>TEMP</v>
          </cell>
          <cell r="D409">
            <v>3</v>
          </cell>
          <cell r="E409">
            <v>69</v>
          </cell>
          <cell r="F409">
            <v>20000</v>
          </cell>
        </row>
      </sheetData>
      <sheetData sheetId="11" refreshError="1"/>
      <sheetData sheetId="12" refreshError="1"/>
      <sheetData sheetId="13" refreshError="1"/>
      <sheetData sheetId="14" refreshError="1"/>
      <sheetData sheetId="15"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 13-14"/>
      <sheetName val="IE 13-14"/>
      <sheetName val="SS 13-14"/>
      <sheetName val="TL 13-14"/>
    </sheetNames>
    <sheetDataSet>
      <sheetData sheetId="0" refreshError="1"/>
      <sheetData sheetId="1" refreshError="1"/>
      <sheetData sheetId="2" refreshError="1"/>
      <sheetData sheetId="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M S&amp;T 14.08"/>
      <sheetName val="Checklist for Civil RA Bill"/>
      <sheetName val="3BPA00132-5-3 W plan HVPNL"/>
      <sheetName val="Codes"/>
      <sheetName val="Sheet1"/>
      <sheetName val="Design"/>
      <sheetName val="Sch-1(Option-I)"/>
      <sheetName val="Sch-3"/>
      <sheetName val="EP 13-14"/>
      <sheetName val="IE 13-14"/>
      <sheetName val="SS 13-14"/>
      <sheetName val="TL 13-14"/>
      <sheetName val="Sheet 1"/>
      <sheetName val="section"/>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SS-I-Spares"/>
      <sheetName val="Sheet 1"/>
      <sheetName val="Staff Acco."/>
      <sheetName val="GBW"/>
      <sheetName val="3BPA00132-5-3 W plan HVPNL"/>
      <sheetName val="IPMEQPT"/>
      <sheetName val="INDEX"/>
      <sheetName val="IPSPRS"/>
      <sheetName val="IPTTC"/>
      <sheetName val="dpc cost"/>
      <sheetName val="SUMMERY"/>
      <sheetName val="Codes"/>
      <sheetName val="Sheet1"/>
      <sheetName val="Sch-1(Option-I)"/>
      <sheetName val="Design"/>
      <sheetName val="EP 13-14"/>
      <sheetName val="IE 13-14"/>
      <sheetName val="SS 13-14"/>
      <sheetName val="TL 13-14"/>
      <sheetName val="Report"/>
      <sheetName val="BOQ"/>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_3_Mandatory_"/>
      <sheetName val="2A for Sub_Station_Supply_"/>
      <sheetName val="2B for Sub_Station_F_I_"/>
      <sheetName val="2C for Sub_Station _Erection_ci"/>
      <sheetName val="2A FOR LINE"/>
      <sheetName val="2B FOR LINE"/>
      <sheetName val="2C FOR LINE"/>
      <sheetName val="3BPA00132-5-3 W plan HVPNL"/>
      <sheetName val="main1"/>
      <sheetName val="Sheet 1"/>
      <sheetName val="Fdn"/>
      <sheetName val="220KV CS"/>
      <sheetName val="IPMEQPT"/>
      <sheetName val="INDEX"/>
      <sheetName val="IPSPRS"/>
      <sheetName val="IPTTC"/>
      <sheetName val="Prop aug of Ex 33KVSS_E3a"/>
    </sheetNames>
    <sheetDataSet>
      <sheetData sheetId="0" refreshError="1"/>
      <sheetData sheetId="1" refreshError="1"/>
      <sheetData sheetId="2" refreshError="1">
        <row r="1">
          <cell r="A1" t="str">
            <v>ORISSA POWER TRANSMISSION CORPORATION LIMITED</v>
          </cell>
        </row>
        <row r="2">
          <cell r="A2" t="str">
            <v>Construction of  220/132/33KV Sub-Station  alongwith 220KV and 132KV Transmission Lines and associated system</v>
          </cell>
        </row>
        <row r="3">
          <cell r="A3" t="str">
            <v>At Karadagadia</v>
          </cell>
        </row>
        <row r="4">
          <cell r="A4" t="str">
            <v>BID DOCUMENT No.: NESCL/OPTCL/CS-OS-619-01</v>
          </cell>
        </row>
        <row r="5">
          <cell r="A5" t="str">
            <v>(Equipment/Materials Price Break-up of Ex-works Prices against Package-619-01)</v>
          </cell>
        </row>
        <row r="6">
          <cell r="B6" t="str">
            <v>PART-I, SCHEDULE-2B (FOR SUBSTATION)</v>
          </cell>
        </row>
        <row r="7">
          <cell r="A7" t="str">
            <v>SL NO</v>
          </cell>
          <cell r="B7" t="str">
            <v>SUPPLY OF FOLLOWING EQUIPMENTS
 (As per Technical Specification)</v>
          </cell>
          <cell r="C7" t="str">
            <v>Unit</v>
          </cell>
          <cell r="E7" t="str">
            <v>Quantity for 220/132/33kV Substation at Karadagadia [10 Nos (6Fdr+2AT+1BT+1B/C) 220 KV Bays,11Nos(6Fdr+2AT+2T+1B/C)132 KV Bays &amp; 07 Nos(4Fdr+2T+1B/C) 33 KV Bays]</v>
          </cell>
          <cell r="F7" t="str">
            <v>Unit F&amp;I Charges</v>
          </cell>
          <cell r="G7" t="str">
            <v>Total  F&amp;I Charges</v>
          </cell>
        </row>
        <row r="10">
          <cell r="A10">
            <v>1</v>
          </cell>
          <cell r="B10">
            <v>2</v>
          </cell>
          <cell r="C10">
            <v>3</v>
          </cell>
          <cell r="E10">
            <v>4</v>
          </cell>
          <cell r="F10">
            <v>5</v>
          </cell>
          <cell r="G10" t="str">
            <v>6= 4X5</v>
          </cell>
        </row>
        <row r="11">
          <cell r="A11">
            <v>1</v>
          </cell>
          <cell r="B11" t="str">
            <v>245 KV,1200-600-300A,40KA,5CORE SINGLE PHASE CURRENT TRANSFORMER</v>
          </cell>
          <cell r="C11" t="str">
            <v>NOS</v>
          </cell>
          <cell r="E11">
            <v>33</v>
          </cell>
        </row>
        <row r="12">
          <cell r="A12">
            <v>2</v>
          </cell>
          <cell r="B12" t="str">
            <v>245 KV,1600A,40KA,ISOLATORS</v>
          </cell>
        </row>
        <row r="13">
          <cell r="A13">
            <v>2.1</v>
          </cell>
          <cell r="B13" t="str">
            <v>WITH OUT EARTH SWITCH</v>
          </cell>
          <cell r="C13" t="str">
            <v>NOS</v>
          </cell>
          <cell r="E13">
            <v>11</v>
          </cell>
        </row>
        <row r="14">
          <cell r="A14">
            <v>2.2000000000000002</v>
          </cell>
          <cell r="B14" t="str">
            <v>WITH SINGLE EARTH SWITCH</v>
          </cell>
          <cell r="C14" t="str">
            <v>NOS</v>
          </cell>
          <cell r="E14">
            <v>11</v>
          </cell>
        </row>
        <row r="15">
          <cell r="A15">
            <v>2.2999999999999998</v>
          </cell>
          <cell r="B15" t="str">
            <v>TANDEM WITHOUT EARTH SWITCH</v>
          </cell>
          <cell r="C15" t="str">
            <v>NOS</v>
          </cell>
          <cell r="E15">
            <v>17</v>
          </cell>
        </row>
        <row r="16">
          <cell r="A16">
            <v>3</v>
          </cell>
          <cell r="B16" t="str">
            <v>245 KV,4400pF,3CORE,SINGLE PHASE CAPACITOR VOLTAGE TRANSFORMER</v>
          </cell>
          <cell r="C16" t="str">
            <v>NOS</v>
          </cell>
          <cell r="E16">
            <v>18</v>
          </cell>
        </row>
        <row r="17">
          <cell r="A17">
            <v>4</v>
          </cell>
          <cell r="B17" t="str">
            <v>245KV,3150A,40KA,SF6,CIRCUIT BREAKER WITH SUPPORTING STRUCTURE</v>
          </cell>
          <cell r="C17" t="str">
            <v>NOS</v>
          </cell>
          <cell r="E17">
            <v>10</v>
          </cell>
        </row>
        <row r="18">
          <cell r="A18">
            <v>5</v>
          </cell>
          <cell r="B18" t="str">
            <v>216 KV, METAL OXIDE SURGE ARRESTOR,10 KA, class III</v>
          </cell>
          <cell r="C18" t="str">
            <v>NOS</v>
          </cell>
          <cell r="E18">
            <v>24</v>
          </cell>
        </row>
        <row r="19">
          <cell r="A19">
            <v>6</v>
          </cell>
          <cell r="B19" t="str">
            <v>245 KV ,2 CORE,SINGLE PHASE,IVT</v>
          </cell>
          <cell r="C19" t="str">
            <v>NOS</v>
          </cell>
          <cell r="E19">
            <v>6</v>
          </cell>
        </row>
        <row r="20">
          <cell r="A20" t="str">
            <v>7</v>
          </cell>
          <cell r="B20" t="str">
            <v>220 KV Bus Post Insulators</v>
          </cell>
          <cell r="C20" t="str">
            <v>NOS</v>
          </cell>
          <cell r="E20">
            <v>93</v>
          </cell>
        </row>
        <row r="21">
          <cell r="A21" t="str">
            <v>8</v>
          </cell>
          <cell r="B21" t="str">
            <v>145 KV,(Different Ratio),40 KA,4CORE SINGLE PHASE CURRENT TRANSFORMER</v>
          </cell>
          <cell r="C21" t="str">
            <v>NOS</v>
          </cell>
          <cell r="E21">
            <v>33</v>
          </cell>
        </row>
        <row r="22">
          <cell r="A22" t="str">
            <v>9</v>
          </cell>
          <cell r="B22" t="str">
            <v>145 KV,1200A,40 KA,ISOLATORS</v>
          </cell>
        </row>
        <row r="23">
          <cell r="A23" t="str">
            <v>9.1</v>
          </cell>
          <cell r="B23" t="str">
            <v>S/I WITH OUT EARTH SWITCH (Includes sectiona switches at the main bus near B/C )</v>
          </cell>
          <cell r="C23" t="str">
            <v>NOS</v>
          </cell>
          <cell r="E23">
            <v>14</v>
          </cell>
        </row>
        <row r="24">
          <cell r="A24" t="str">
            <v>9.2</v>
          </cell>
          <cell r="B24" t="str">
            <v>D/I WITH SINGLE EARTH SWITCH</v>
          </cell>
          <cell r="C24" t="str">
            <v>NOS</v>
          </cell>
          <cell r="E24">
            <v>6</v>
          </cell>
        </row>
        <row r="25">
          <cell r="A25" t="str">
            <v>9.3</v>
          </cell>
          <cell r="B25" t="str">
            <v>D/I WITHOUT EARTH SWITCH</v>
          </cell>
          <cell r="C25" t="str">
            <v>NOS</v>
          </cell>
          <cell r="E25">
            <v>4</v>
          </cell>
        </row>
        <row r="26">
          <cell r="A26" t="str">
            <v>10</v>
          </cell>
          <cell r="B26" t="str">
            <v>145 KV, 6000pF,3CORE,SINGLE PHASE CAPACITOR VOLTAGE TRANSFORMER</v>
          </cell>
          <cell r="C26" t="str">
            <v>NOS</v>
          </cell>
          <cell r="E26">
            <v>18</v>
          </cell>
        </row>
        <row r="27">
          <cell r="A27" t="str">
            <v>11</v>
          </cell>
          <cell r="B27" t="str">
            <v>120 KV METAL OXIDE SURGE  ARRESTOR, 10 KA, Class III</v>
          </cell>
          <cell r="C27" t="str">
            <v>NOS</v>
          </cell>
          <cell r="E27">
            <v>30</v>
          </cell>
        </row>
        <row r="28">
          <cell r="A28" t="str">
            <v>12</v>
          </cell>
          <cell r="B28" t="str">
            <v>145 KV ,2 CORE,SINGLE PHASE,IVT</v>
          </cell>
          <cell r="C28" t="str">
            <v>NOS</v>
          </cell>
          <cell r="E28">
            <v>3</v>
          </cell>
        </row>
        <row r="29">
          <cell r="A29" t="str">
            <v>13</v>
          </cell>
          <cell r="B29" t="str">
            <v>132 KV Bus Post Insulators</v>
          </cell>
          <cell r="C29" t="str">
            <v>NOS</v>
          </cell>
          <cell r="E29">
            <v>30</v>
          </cell>
        </row>
        <row r="30">
          <cell r="A30" t="str">
            <v>14</v>
          </cell>
          <cell r="B30" t="str">
            <v>145KV,3150A,40KA,SF6,CIRCUIT BREAKER WITH SUPPORTING STRUCTURE</v>
          </cell>
          <cell r="C30" t="str">
            <v>NOS</v>
          </cell>
          <cell r="E30">
            <v>11</v>
          </cell>
        </row>
        <row r="31">
          <cell r="A31" t="str">
            <v>15</v>
          </cell>
          <cell r="B31" t="str">
            <v>36 KV,(Different Ratio),25KA,3CORE SINGLE PHASE CURRENT TRANSFORMER</v>
          </cell>
          <cell r="C31" t="str">
            <v>NOS</v>
          </cell>
          <cell r="E31">
            <v>21</v>
          </cell>
        </row>
        <row r="32">
          <cell r="A32" t="str">
            <v>16.1</v>
          </cell>
          <cell r="B32" t="str">
            <v>NCT FOR TRANSFORMER PROTECTION RATING AS DECIDED (RATINGS AS PER THE SUITABILITY) HAVING TWO CORE (IN EACH AUTO TRANSFORMER 1 No. NCT )</v>
          </cell>
          <cell r="C32" t="str">
            <v>NOS</v>
          </cell>
          <cell r="E32">
            <v>2</v>
          </cell>
        </row>
        <row r="33">
          <cell r="A33" t="str">
            <v>16.2</v>
          </cell>
          <cell r="B33" t="str">
            <v>NCT FOR TRANSFORMER PROTECTION RATING AS DECIDED (RATINGS AS PER THE SUITABILITY) HAVING TWO CORE ( IN EACH POWER TRANSFORMER 132 KV SIDE-1 NO)</v>
          </cell>
          <cell r="C33" t="str">
            <v>NOS</v>
          </cell>
          <cell r="E33">
            <v>2</v>
          </cell>
        </row>
        <row r="34">
          <cell r="A34" t="str">
            <v>16.3</v>
          </cell>
          <cell r="B34" t="str">
            <v>NCT FOR TRANSFORMER PROTECTION RATING AS DECIDED (RATINGS AS PER THE SUITABILITY) HAVING TWO CORE (IN EACH  POWER TRANSFORMER 33 KV SIDE-1 NO.)</v>
          </cell>
          <cell r="C34" t="str">
            <v>NOS</v>
          </cell>
          <cell r="E34">
            <v>2</v>
          </cell>
        </row>
        <row r="35">
          <cell r="A35" t="str">
            <v>17</v>
          </cell>
          <cell r="B35" t="str">
            <v>36 KV,800A,25KA,ISOLATORS</v>
          </cell>
        </row>
        <row r="36">
          <cell r="A36" t="str">
            <v>17.1</v>
          </cell>
          <cell r="B36" t="str">
            <v>S/I WITH OUT EARTH SWITCH</v>
          </cell>
          <cell r="C36" t="str">
            <v>NOS</v>
          </cell>
          <cell r="E36">
            <v>8</v>
          </cell>
        </row>
        <row r="37">
          <cell r="A37" t="str">
            <v>17.2</v>
          </cell>
          <cell r="B37" t="str">
            <v>D/I WITH SINGLE EARTH SWITCH</v>
          </cell>
          <cell r="C37" t="str">
            <v>NOS</v>
          </cell>
          <cell r="E37">
            <v>4</v>
          </cell>
        </row>
        <row r="38">
          <cell r="A38" t="str">
            <v>17.3</v>
          </cell>
          <cell r="B38" t="str">
            <v>D/I WITHOUT EARTH SWITCH</v>
          </cell>
          <cell r="C38" t="str">
            <v>NOS</v>
          </cell>
          <cell r="E38">
            <v>2</v>
          </cell>
        </row>
        <row r="39">
          <cell r="A39" t="str">
            <v>17.4</v>
          </cell>
          <cell r="B39" t="str">
            <v>S/I WITH BEAM MOUNTED</v>
          </cell>
          <cell r="C39" t="str">
            <v>NOS</v>
          </cell>
          <cell r="E39">
            <v>2</v>
          </cell>
        </row>
        <row r="40">
          <cell r="A40" t="str">
            <v>18</v>
          </cell>
          <cell r="B40" t="str">
            <v>30 KV, METAL OXIDE SURGE  ARRESTOR, 10KA, class II</v>
          </cell>
          <cell r="C40" t="str">
            <v>NOS</v>
          </cell>
          <cell r="E40">
            <v>24</v>
          </cell>
        </row>
        <row r="41">
          <cell r="A41" t="str">
            <v>19</v>
          </cell>
          <cell r="B41" t="str">
            <v>36 KV ,2 CORE,SINGLE PHASE,IVT</v>
          </cell>
          <cell r="C41" t="str">
            <v>NOS</v>
          </cell>
          <cell r="E41">
            <v>3</v>
          </cell>
        </row>
        <row r="42">
          <cell r="A42" t="str">
            <v>20</v>
          </cell>
          <cell r="B42" t="str">
            <v>36KV,1250A,25KA,VACUUM CIRCUIT BREAKER WITH SUPPORTING STRUCTURE</v>
          </cell>
          <cell r="C42" t="str">
            <v>NOS</v>
          </cell>
          <cell r="E42">
            <v>7</v>
          </cell>
        </row>
        <row r="43">
          <cell r="A43" t="str">
            <v>21</v>
          </cell>
          <cell r="B43" t="str">
            <v>33 KV Bus Post Insulators</v>
          </cell>
          <cell r="C43" t="str">
            <v>NOS</v>
          </cell>
          <cell r="E43">
            <v>16</v>
          </cell>
        </row>
        <row r="44">
          <cell r="A44" t="str">
            <v>22</v>
          </cell>
          <cell r="B44" t="str">
            <v>BUS BAR &amp; CIRCUIT MATERIALS</v>
          </cell>
        </row>
        <row r="45">
          <cell r="A45">
            <v>22.1</v>
          </cell>
          <cell r="B45" t="str">
            <v>160 kN INSULATOR STRINGS for  twin Moose cond ( TENSION)-220 KV</v>
          </cell>
          <cell r="C45" t="str">
            <v>SET</v>
          </cell>
          <cell r="E45">
            <v>48</v>
          </cell>
        </row>
        <row r="46">
          <cell r="A46">
            <v>22.2</v>
          </cell>
          <cell r="B46" t="str">
            <v>160 kN INSULATOR STRINGS for single Moose cond (TENSION)-220 KV</v>
          </cell>
          <cell r="C46" t="str">
            <v>SET</v>
          </cell>
          <cell r="E46">
            <v>132</v>
          </cell>
        </row>
        <row r="47">
          <cell r="A47">
            <v>22.3</v>
          </cell>
          <cell r="B47" t="str">
            <v>120 kN INSULATOR STRINGS for Double Moose cond (TENSION)-132 KV</v>
          </cell>
          <cell r="C47" t="str">
            <v>SET</v>
          </cell>
          <cell r="E47">
            <v>30</v>
          </cell>
        </row>
        <row r="48">
          <cell r="A48">
            <v>22.4</v>
          </cell>
          <cell r="B48" t="str">
            <v>120 kN INSULATOR STRINGS for Single Moose cond( TENSION)-132 KV</v>
          </cell>
          <cell r="C48" t="str">
            <v>SET</v>
          </cell>
          <cell r="E48">
            <v>94</v>
          </cell>
        </row>
        <row r="49">
          <cell r="A49">
            <v>22.5</v>
          </cell>
          <cell r="B49" t="str">
            <v>120 kN INSULATOR STRINGS for Double Moose cond ( TENSION)-33 KV</v>
          </cell>
          <cell r="C49" t="str">
            <v>SET</v>
          </cell>
          <cell r="E49">
            <v>18</v>
          </cell>
        </row>
        <row r="50">
          <cell r="A50">
            <v>22.6</v>
          </cell>
          <cell r="B50" t="str">
            <v>120 kN INSULATOR STRINGS  for Single Moose cond(TENSION)-33 KV</v>
          </cell>
          <cell r="C50" t="str">
            <v>SET</v>
          </cell>
          <cell r="E50">
            <v>42</v>
          </cell>
        </row>
        <row r="51">
          <cell r="A51">
            <v>22.7</v>
          </cell>
          <cell r="B51" t="str">
            <v>90 kN INSULATOR STRINGS  for Double/ Single Moose cond ( SUSPENSION)-220 KV</v>
          </cell>
          <cell r="C51" t="str">
            <v>SET</v>
          </cell>
          <cell r="E51">
            <v>81</v>
          </cell>
        </row>
        <row r="52">
          <cell r="A52">
            <v>22.8</v>
          </cell>
          <cell r="B52" t="str">
            <v>90 kN INSULATOR STRINGS  for Double/ Single Moose cond ( SUSPENSION)-132 KV</v>
          </cell>
          <cell r="C52" t="str">
            <v>SET</v>
          </cell>
          <cell r="E52">
            <v>66</v>
          </cell>
        </row>
        <row r="53">
          <cell r="A53">
            <v>22.9</v>
          </cell>
          <cell r="B53" t="str">
            <v>90 kN INSULATOR STRINGS  for Double/ Single Moose cond (SUSPENSION)-33 KV</v>
          </cell>
          <cell r="C53" t="str">
            <v>SET</v>
          </cell>
          <cell r="E53">
            <v>33</v>
          </cell>
        </row>
        <row r="54">
          <cell r="A54" t="str">
            <v>23</v>
          </cell>
          <cell r="B54" t="str">
            <v>ACSR MOOSE CONDUCTOR</v>
          </cell>
          <cell r="C54" t="str">
            <v>Kms</v>
          </cell>
          <cell r="E54">
            <v>18</v>
          </cell>
        </row>
        <row r="55">
          <cell r="A55" t="str">
            <v>24</v>
          </cell>
          <cell r="B55" t="str">
            <v>IPS 4" ALUMINIUM TUBES(114.2 mm OD, &amp; 8.51mm Thickness)( Required for Equipment to equipment connection in 220 KV side only)</v>
          </cell>
          <cell r="C55" t="str">
            <v>LOT</v>
          </cell>
          <cell r="E55">
            <v>1</v>
          </cell>
        </row>
        <row r="56">
          <cell r="A56" t="str">
            <v>25</v>
          </cell>
          <cell r="B56" t="str">
            <v>HARDWARES &amp; FITTINGS/SPACERS/CLAMP  &amp; CONNECTORS</v>
          </cell>
          <cell r="C56" t="str">
            <v>LOT</v>
          </cell>
          <cell r="E56">
            <v>1</v>
          </cell>
        </row>
        <row r="57">
          <cell r="A57" t="str">
            <v>26</v>
          </cell>
          <cell r="B57" t="str">
            <v>EARTH WIRES &amp; IT'S HARDWARES &amp; FITTING, with copper earth bond</v>
          </cell>
          <cell r="C57" t="str">
            <v>LOT</v>
          </cell>
          <cell r="E57">
            <v>1</v>
          </cell>
        </row>
        <row r="58">
          <cell r="A58" t="str">
            <v>27</v>
          </cell>
          <cell r="B58" t="str">
            <v>SUBSTATION SYSTEMS</v>
          </cell>
        </row>
        <row r="59">
          <cell r="A59" t="str">
            <v>28</v>
          </cell>
          <cell r="B59" t="str">
            <v>EARTHING CONDUCTOR (75x10mm  for laying (spacing maximum 5m) and 50 X 6 mm for Raiser GI Earth Flat) &amp; ASSOCI-ATED ACCESSORIES(50 mm heavy duty GI PIPE 3.0 mtrs long for treated earth pit &amp; 40mm MS rod 3 mtrs long for non treated earth pit)</v>
          </cell>
          <cell r="C59" t="str">
            <v>LOT</v>
          </cell>
          <cell r="E59">
            <v>1</v>
          </cell>
        </row>
        <row r="60">
          <cell r="A60" t="str">
            <v>29</v>
          </cell>
          <cell r="B60" t="str">
            <v>BAY MARSHALLING KIOSK (10 nos on 220 kV bay, 06 Nos 132 kv bay &amp; 02 Nos 33 kv Bay )</v>
          </cell>
          <cell r="C60" t="str">
            <v>NOS</v>
          </cell>
          <cell r="E60">
            <v>18</v>
          </cell>
        </row>
        <row r="61">
          <cell r="A61" t="str">
            <v>30</v>
          </cell>
          <cell r="B61" t="str">
            <v>SWITCH YARD AC CONSOLE FOR LIGHTING (02 nos on 220 kV bay, 01 Nos 132 kv bay &amp; 01 Nos 33 kv Bay )</v>
          </cell>
          <cell r="C61" t="str">
            <v>NOS</v>
          </cell>
          <cell r="E61">
            <v>4</v>
          </cell>
        </row>
        <row r="62">
          <cell r="A62" t="str">
            <v>31</v>
          </cell>
          <cell r="B62" t="str">
            <v>SWITCH YARD RECEPTACLE BOARD FOR TFR OIL FILTERATION  (01 no. near 220/132 KV Auto Tfr , 01 No. near 132/33 KV Tfr)</v>
          </cell>
          <cell r="C62" t="str">
            <v>NOS</v>
          </cell>
          <cell r="E62">
            <v>2</v>
          </cell>
        </row>
        <row r="63">
          <cell r="A63" t="str">
            <v>32</v>
          </cell>
          <cell r="B63" t="str">
            <v>SWITCH YARD RECEPTACLE BOARD FOR WELDING &amp; OTHER EMERGENCY  (02 nos on 220 kV bay, 02 Nos 132 kv bay &amp; 01 Nos 33 kv Bay )</v>
          </cell>
          <cell r="C63" t="str">
            <v>NOS</v>
          </cell>
          <cell r="E63">
            <v>5</v>
          </cell>
        </row>
        <row r="64">
          <cell r="A64" t="str">
            <v>33</v>
          </cell>
          <cell r="B64" t="str">
            <v>SWITCH YARD STRUCTURES (LATTICE TYPE) FOR 220/132/33 KV CLASS</v>
          </cell>
        </row>
        <row r="65">
          <cell r="A65" t="str">
            <v>33.1</v>
          </cell>
          <cell r="B65" t="str">
            <v>DIFFERENT TYPES OF COLUMNS WITH DETAILS</v>
          </cell>
        </row>
        <row r="66">
          <cell r="A66" t="str">
            <v>33.1.1</v>
          </cell>
          <cell r="B66" t="str">
            <v>P1S-220 KV (NOMINAL UNIT WT- 4.5 MT)</v>
          </cell>
          <cell r="C66" t="str">
            <v>NOS</v>
          </cell>
          <cell r="D66">
            <v>4.5</v>
          </cell>
          <cell r="E66">
            <v>49</v>
          </cell>
        </row>
        <row r="67">
          <cell r="A67" t="str">
            <v>33.1.2</v>
          </cell>
          <cell r="B67" t="str">
            <v>T1S - 132 KV(NOMINAL UNIT WT- 1.2 MT)</v>
          </cell>
          <cell r="C67" t="str">
            <v>NOS</v>
          </cell>
          <cell r="D67">
            <v>1.2</v>
          </cell>
          <cell r="E67">
            <v>28</v>
          </cell>
        </row>
        <row r="68">
          <cell r="A68" t="str">
            <v>33.1.3</v>
          </cell>
          <cell r="B68" t="str">
            <v>T4S - 132KV  (NOMINAL UNIT WT- 0.95 MT)</v>
          </cell>
          <cell r="C68" t="str">
            <v>NOS</v>
          </cell>
          <cell r="D68">
            <v>0.95</v>
          </cell>
          <cell r="E68">
            <v>7</v>
          </cell>
        </row>
        <row r="69">
          <cell r="A69" t="str">
            <v>33.1.4</v>
          </cell>
          <cell r="B69" t="str">
            <v>T8S - 33KV(NOMINAL UNIT WT- 0.8 MT)</v>
          </cell>
          <cell r="C69" t="str">
            <v>NOS</v>
          </cell>
          <cell r="D69">
            <v>0.8</v>
          </cell>
          <cell r="E69">
            <v>8</v>
          </cell>
        </row>
        <row r="70">
          <cell r="A70" t="str">
            <v>33.1.5</v>
          </cell>
          <cell r="B70" t="str">
            <v>T9S - 33KV(NOMINAL UNIT WT- 0.6 MT)</v>
          </cell>
          <cell r="C70" t="str">
            <v>NOS</v>
          </cell>
          <cell r="D70">
            <v>0.6</v>
          </cell>
          <cell r="E70">
            <v>11</v>
          </cell>
        </row>
        <row r="71">
          <cell r="A71" t="str">
            <v>33.2</v>
          </cell>
          <cell r="B71" t="str">
            <v>DIFFERENT TYPE OF BEAMS WITH DETAILS</v>
          </cell>
        </row>
        <row r="72">
          <cell r="A72" t="str">
            <v>33.2.1</v>
          </cell>
          <cell r="B72" t="str">
            <v>Q1S-220KV (NOMINAL UNIT WT- 1.5 MT)</v>
          </cell>
          <cell r="C72" t="str">
            <v>NOS</v>
          </cell>
          <cell r="D72">
            <v>1.5</v>
          </cell>
          <cell r="E72">
            <v>44</v>
          </cell>
        </row>
        <row r="73">
          <cell r="A73" t="str">
            <v>33.2.2</v>
          </cell>
          <cell r="B73" t="str">
            <v>G1  - 132 KV(NOMINAL UNIT WT- 0.62 MT)</v>
          </cell>
          <cell r="C73" t="str">
            <v>NOS</v>
          </cell>
          <cell r="D73">
            <v>0.62</v>
          </cell>
          <cell r="E73">
            <v>19</v>
          </cell>
        </row>
        <row r="74">
          <cell r="A74" t="str">
            <v>33.2.3</v>
          </cell>
          <cell r="B74" t="str">
            <v>G1X - 132 KV (NOMINAL UNIT WT- 1.4 MT)</v>
          </cell>
          <cell r="C74" t="str">
            <v>NOS</v>
          </cell>
          <cell r="D74">
            <v>1.4</v>
          </cell>
          <cell r="E74">
            <v>4</v>
          </cell>
        </row>
        <row r="75">
          <cell r="A75" t="str">
            <v>33.2.4</v>
          </cell>
          <cell r="B75" t="str">
            <v>G2  - 132 KV(NOMINAL UNIT WT- 0.91 MT)</v>
          </cell>
          <cell r="C75" t="str">
            <v>NOS</v>
          </cell>
          <cell r="D75">
            <v>0.91</v>
          </cell>
          <cell r="E75">
            <v>8</v>
          </cell>
        </row>
        <row r="76">
          <cell r="A76" t="str">
            <v>33.2.5</v>
          </cell>
          <cell r="B76" t="str">
            <v>G1,2 - 132 KV(Each two beams of G1 type)  (NOMINAL UNIT WT- 1.25 MT)</v>
          </cell>
          <cell r="C76" t="str">
            <v>NOS</v>
          </cell>
          <cell r="D76">
            <v>1.25</v>
          </cell>
          <cell r="E76">
            <v>4</v>
          </cell>
        </row>
        <row r="77">
          <cell r="A77" t="str">
            <v>33.2.6</v>
          </cell>
          <cell r="B77" t="str">
            <v>G6 - 33KV (NOMINAL UNIT WT- 0.53 MT)</v>
          </cell>
          <cell r="C77" t="str">
            <v>NOS</v>
          </cell>
          <cell r="D77">
            <v>0.53</v>
          </cell>
          <cell r="E77">
            <v>3</v>
          </cell>
        </row>
        <row r="78">
          <cell r="A78" t="str">
            <v>33.2.7</v>
          </cell>
          <cell r="B78" t="str">
            <v>G4  - 33KV(NOMINAL UNIT WT- 0.4 MT)</v>
          </cell>
          <cell r="C78" t="str">
            <v>NOS</v>
          </cell>
          <cell r="D78">
            <v>0.4</v>
          </cell>
          <cell r="E78">
            <v>6</v>
          </cell>
        </row>
        <row r="79">
          <cell r="A79" t="str">
            <v>33.2.8</v>
          </cell>
          <cell r="B79" t="str">
            <v>G4X  - 33KV (NOMINAL UNIT WT- 0.4 MT)</v>
          </cell>
          <cell r="C79" t="str">
            <v>NOS</v>
          </cell>
          <cell r="D79">
            <v>0.4</v>
          </cell>
          <cell r="E79">
            <v>4</v>
          </cell>
        </row>
        <row r="80">
          <cell r="A80" t="str">
            <v>33.2.9</v>
          </cell>
          <cell r="B80" t="str">
            <v>TOTAL WEIGHT OF COLUMN &amp; BEAM</v>
          </cell>
          <cell r="C80" t="str">
            <v>MT</v>
          </cell>
          <cell r="E80">
            <v>374.99999999999994</v>
          </cell>
        </row>
        <row r="81">
          <cell r="A81" t="str">
            <v>33.3</v>
          </cell>
          <cell r="B81" t="str">
            <v>SUPPORT STRUCTURES (LATTICE/PIPE TYPE) FOR ALL 220KV, 132 KV &amp; 33KV EQUIPMENTS</v>
          </cell>
        </row>
        <row r="82">
          <cell r="A82" t="str">
            <v>33.3.1.a</v>
          </cell>
          <cell r="B82" t="str">
            <v>ISOLATORS-220KV</v>
          </cell>
          <cell r="C82" t="str">
            <v>SET</v>
          </cell>
          <cell r="D82">
            <v>0.72499999999999998</v>
          </cell>
          <cell r="E82">
            <v>39</v>
          </cell>
        </row>
        <row r="83">
          <cell r="A83" t="str">
            <v>33.3.1.b</v>
          </cell>
          <cell r="B83" t="str">
            <v>ISOLATORS-132KV</v>
          </cell>
          <cell r="C83" t="str">
            <v>SET</v>
          </cell>
          <cell r="D83">
            <v>1.1599999999999999</v>
          </cell>
          <cell r="E83">
            <v>24</v>
          </cell>
        </row>
        <row r="84">
          <cell r="A84" t="str">
            <v>33.3.1.c</v>
          </cell>
          <cell r="B84" t="str">
            <v>ISOLATORS-33 KV</v>
          </cell>
          <cell r="C84" t="str">
            <v>SET</v>
          </cell>
          <cell r="D84">
            <v>0.71</v>
          </cell>
          <cell r="E84">
            <v>16</v>
          </cell>
        </row>
        <row r="85">
          <cell r="A85" t="str">
            <v>33.3.2.a</v>
          </cell>
          <cell r="B85" t="str">
            <v>CTS-220 KV</v>
          </cell>
          <cell r="C85" t="str">
            <v>SET</v>
          </cell>
          <cell r="D85">
            <v>0.254</v>
          </cell>
          <cell r="E85">
            <v>33</v>
          </cell>
        </row>
        <row r="86">
          <cell r="A86" t="str">
            <v>33.3.2.b</v>
          </cell>
          <cell r="B86" t="str">
            <v>CTS-132 KV</v>
          </cell>
          <cell r="C86" t="str">
            <v>SET</v>
          </cell>
          <cell r="D86">
            <v>0.22600000000000001</v>
          </cell>
          <cell r="E86">
            <v>33</v>
          </cell>
        </row>
        <row r="87">
          <cell r="A87" t="str">
            <v>33.3.2.c</v>
          </cell>
          <cell r="B87" t="str">
            <v>CTS-33 KV</v>
          </cell>
          <cell r="C87" t="str">
            <v>SET</v>
          </cell>
          <cell r="D87">
            <v>0.18099999999999999</v>
          </cell>
          <cell r="E87">
            <v>21</v>
          </cell>
        </row>
        <row r="88">
          <cell r="A88" t="str">
            <v>33.3.3.a</v>
          </cell>
          <cell r="B88" t="str">
            <v>CVTS-220 KV</v>
          </cell>
          <cell r="C88" t="str">
            <v>SET</v>
          </cell>
          <cell r="D88">
            <v>0.254</v>
          </cell>
          <cell r="E88">
            <v>18</v>
          </cell>
        </row>
        <row r="89">
          <cell r="A89" t="str">
            <v>33.3.3.b</v>
          </cell>
          <cell r="B89" t="str">
            <v>CVTS-132 KV</v>
          </cell>
          <cell r="C89" t="str">
            <v>SET</v>
          </cell>
          <cell r="D89">
            <v>0.246</v>
          </cell>
          <cell r="E89">
            <v>18</v>
          </cell>
        </row>
        <row r="90">
          <cell r="A90" t="str">
            <v>33.3.4.a</v>
          </cell>
          <cell r="B90" t="str">
            <v>IVTS-220 KV</v>
          </cell>
          <cell r="C90" t="str">
            <v>SET</v>
          </cell>
          <cell r="D90">
            <v>0.254</v>
          </cell>
          <cell r="E90">
            <v>6</v>
          </cell>
        </row>
        <row r="91">
          <cell r="A91" t="str">
            <v>33.3.4.b</v>
          </cell>
          <cell r="B91" t="str">
            <v>IVTS-132 KV</v>
          </cell>
          <cell r="C91" t="str">
            <v>SET</v>
          </cell>
          <cell r="D91">
            <v>0.246</v>
          </cell>
          <cell r="E91">
            <v>3</v>
          </cell>
        </row>
        <row r="92">
          <cell r="A92" t="str">
            <v>33.3.4.c</v>
          </cell>
          <cell r="B92" t="str">
            <v>IVTS-33 KV</v>
          </cell>
          <cell r="C92" t="str">
            <v>SET</v>
          </cell>
          <cell r="D92">
            <v>0.13400000000000001</v>
          </cell>
          <cell r="E92">
            <v>3</v>
          </cell>
        </row>
        <row r="93">
          <cell r="A93" t="str">
            <v>33.3.5.a</v>
          </cell>
          <cell r="B93" t="str">
            <v>Surge Arrester-220 Kv</v>
          </cell>
          <cell r="C93" t="str">
            <v>SET</v>
          </cell>
          <cell r="D93">
            <v>0.254</v>
          </cell>
          <cell r="E93">
            <v>24</v>
          </cell>
        </row>
        <row r="94">
          <cell r="A94" t="str">
            <v>33.3.5.b</v>
          </cell>
          <cell r="B94" t="str">
            <v>Surge Arrester-132 kV</v>
          </cell>
          <cell r="C94" t="str">
            <v>SET</v>
          </cell>
          <cell r="D94">
            <v>0.22600000000000001</v>
          </cell>
          <cell r="E94">
            <v>30</v>
          </cell>
        </row>
        <row r="95">
          <cell r="A95" t="str">
            <v>33.3.5.c</v>
          </cell>
          <cell r="B95" t="str">
            <v>Surge Arrester-33 kV</v>
          </cell>
          <cell r="C95" t="str">
            <v>SET</v>
          </cell>
          <cell r="D95">
            <v>0.18099999999999999</v>
          </cell>
          <cell r="E95">
            <v>6</v>
          </cell>
        </row>
        <row r="96">
          <cell r="A96" t="str">
            <v>33.3.6.a</v>
          </cell>
          <cell r="B96" t="str">
            <v>Wave Trap-220 KV</v>
          </cell>
          <cell r="C96" t="str">
            <v>SET</v>
          </cell>
          <cell r="D96">
            <v>0.254</v>
          </cell>
          <cell r="E96">
            <v>12</v>
          </cell>
        </row>
        <row r="97">
          <cell r="A97" t="str">
            <v>33.3.6.b</v>
          </cell>
          <cell r="B97" t="str">
            <v>Wave Trap-132 KV</v>
          </cell>
          <cell r="C97" t="str">
            <v>SET</v>
          </cell>
          <cell r="D97">
            <v>0.246</v>
          </cell>
          <cell r="E97">
            <v>12</v>
          </cell>
        </row>
        <row r="98">
          <cell r="A98" t="str">
            <v>33.3.7.a</v>
          </cell>
          <cell r="B98" t="str">
            <v>BPI-220 KV</v>
          </cell>
          <cell r="C98" t="str">
            <v>SET</v>
          </cell>
          <cell r="D98">
            <v>0.254</v>
          </cell>
          <cell r="E98">
            <v>93</v>
          </cell>
        </row>
        <row r="99">
          <cell r="A99" t="str">
            <v>33.3.7.b</v>
          </cell>
          <cell r="B99" t="str">
            <v>BPI-132 KV</v>
          </cell>
          <cell r="C99" t="str">
            <v>SET</v>
          </cell>
          <cell r="D99">
            <v>0.22600000000000001</v>
          </cell>
          <cell r="E99">
            <v>30</v>
          </cell>
        </row>
        <row r="100">
          <cell r="A100" t="str">
            <v>33.3.7.c</v>
          </cell>
          <cell r="B100" t="str">
            <v>BPI-33 KV</v>
          </cell>
          <cell r="C100" t="str">
            <v>SET</v>
          </cell>
          <cell r="D100">
            <v>0.13400000000000001</v>
          </cell>
          <cell r="E100">
            <v>16</v>
          </cell>
        </row>
        <row r="101">
          <cell r="A101" t="str">
            <v>33.3.8</v>
          </cell>
          <cell r="B101" t="str">
            <v>NCTS</v>
          </cell>
          <cell r="C101" t="str">
            <v>SET</v>
          </cell>
          <cell r="D101">
            <v>0.22600000000000001</v>
          </cell>
          <cell r="E101">
            <v>6</v>
          </cell>
        </row>
        <row r="102">
          <cell r="A102" t="str">
            <v>33.3.9</v>
          </cell>
          <cell r="B102" t="str">
            <v>TOTAL WEIGHT OF SUPPORT STRUCTURE FOR ABOVE EQUIPMENT</v>
          </cell>
          <cell r="C102" t="str">
            <v>MT</v>
          </cell>
          <cell r="E102">
            <v>148.21600000000001</v>
          </cell>
        </row>
        <row r="103">
          <cell r="A103">
            <v>33.4</v>
          </cell>
          <cell r="B103" t="str">
            <v>TOTAL WEIGHT OF COLUMN &amp; BEAM AND SUPPORT STRUCTURE FOR ABOVE EQUIPMENT(33.2.9+33.3.9)</v>
          </cell>
          <cell r="C103" t="str">
            <v>MT</v>
          </cell>
          <cell r="E103">
            <v>523.21599999999989</v>
          </cell>
        </row>
        <row r="104">
          <cell r="A104">
            <v>33.5</v>
          </cell>
          <cell r="B104" t="str">
            <v>Total weight of GI Nuts and bolts for the above structures</v>
          </cell>
          <cell r="C104" t="str">
            <v>MT</v>
          </cell>
          <cell r="E104">
            <v>72</v>
          </cell>
        </row>
        <row r="105">
          <cell r="A105">
            <v>33.6</v>
          </cell>
          <cell r="B105" t="str">
            <v>ANY OTHER STRUCTURES IF REQUIRED WITH DETAILS</v>
          </cell>
          <cell r="C105" t="str">
            <v>LOT</v>
          </cell>
          <cell r="E105">
            <v>1</v>
          </cell>
        </row>
        <row r="106">
          <cell r="A106" t="str">
            <v>34</v>
          </cell>
          <cell r="B106" t="str">
            <v>GENERAL EQUIPMENT &amp; SUBSTATION ACCESSORIES</v>
          </cell>
        </row>
        <row r="107">
          <cell r="A107" t="str">
            <v>34.1</v>
          </cell>
          <cell r="B107" t="str">
            <v>POWER CABLES,1.1KV,XLPE,ARMOURED, ALUMINIUM CONDUCTOR (As per Specification)</v>
          </cell>
        </row>
        <row r="108">
          <cell r="A108" t="str">
            <v>34.1.1</v>
          </cell>
          <cell r="B108" t="str">
            <v>3.5 CX300 mm2</v>
          </cell>
          <cell r="C108" t="str">
            <v>LOT</v>
          </cell>
          <cell r="E108">
            <v>1</v>
          </cell>
        </row>
        <row r="109">
          <cell r="A109" t="str">
            <v>34.1.2</v>
          </cell>
          <cell r="B109" t="str">
            <v>3.5 CX185 mm2</v>
          </cell>
          <cell r="C109" t="str">
            <v>LOT</v>
          </cell>
          <cell r="E109">
            <v>1</v>
          </cell>
        </row>
        <row r="110">
          <cell r="A110" t="str">
            <v>34.1.3</v>
          </cell>
          <cell r="B110" t="str">
            <v>3.5 CX120 mm2</v>
          </cell>
          <cell r="C110" t="str">
            <v>LOT</v>
          </cell>
          <cell r="E110">
            <v>1</v>
          </cell>
        </row>
        <row r="111">
          <cell r="A111" t="str">
            <v>34.1.4</v>
          </cell>
          <cell r="B111" t="str">
            <v>3.5 CX70 mm2</v>
          </cell>
          <cell r="C111" t="str">
            <v>LOT</v>
          </cell>
          <cell r="E111">
            <v>1</v>
          </cell>
        </row>
        <row r="112">
          <cell r="A112" t="str">
            <v>34.1.5</v>
          </cell>
          <cell r="B112" t="str">
            <v>3.5 CX35 mm2</v>
          </cell>
          <cell r="C112" t="str">
            <v>LOT</v>
          </cell>
          <cell r="E112">
            <v>1</v>
          </cell>
        </row>
        <row r="113">
          <cell r="A113" t="str">
            <v>34.1.6</v>
          </cell>
          <cell r="B113" t="str">
            <v>4 CX 16 mm2</v>
          </cell>
          <cell r="C113" t="str">
            <v>LOT</v>
          </cell>
          <cell r="E113">
            <v>1</v>
          </cell>
        </row>
        <row r="114">
          <cell r="A114" t="str">
            <v>34.1.7</v>
          </cell>
          <cell r="B114" t="str">
            <v>4 CX 6 mm2</v>
          </cell>
          <cell r="C114" t="str">
            <v>LOT</v>
          </cell>
          <cell r="E114">
            <v>1</v>
          </cell>
        </row>
        <row r="115">
          <cell r="A115" t="str">
            <v>34.1.8</v>
          </cell>
          <cell r="B115" t="str">
            <v>2CX 6 mm2</v>
          </cell>
          <cell r="C115" t="str">
            <v>LOT</v>
          </cell>
          <cell r="E115">
            <v>1</v>
          </cell>
        </row>
        <row r="116">
          <cell r="A116" t="str">
            <v>34.2</v>
          </cell>
          <cell r="B116" t="str">
            <v>CONTROL CABLES,1.1 KV, PVC,STRANDED COPPER(As per specification)</v>
          </cell>
        </row>
        <row r="117">
          <cell r="A117" t="str">
            <v>34.2.1</v>
          </cell>
          <cell r="B117" t="str">
            <v>4 CX 2.5 mm2</v>
          </cell>
          <cell r="C117" t="str">
            <v>LOT</v>
          </cell>
          <cell r="E117">
            <v>1</v>
          </cell>
        </row>
        <row r="118">
          <cell r="A118" t="str">
            <v>34.2.2</v>
          </cell>
          <cell r="B118" t="str">
            <v>5 CX 2.5 mm2</v>
          </cell>
          <cell r="C118" t="str">
            <v>LOT</v>
          </cell>
          <cell r="E118">
            <v>1</v>
          </cell>
        </row>
        <row r="119">
          <cell r="A119" t="str">
            <v>34.2.3</v>
          </cell>
          <cell r="B119" t="str">
            <v>7CX 2.5 mm2</v>
          </cell>
          <cell r="C119" t="str">
            <v>LOT</v>
          </cell>
          <cell r="E119">
            <v>1</v>
          </cell>
        </row>
        <row r="120">
          <cell r="A120" t="str">
            <v>34.2.4</v>
          </cell>
          <cell r="B120" t="str">
            <v>10 CX 2.5 mm2</v>
          </cell>
          <cell r="C120" t="str">
            <v>LOT</v>
          </cell>
          <cell r="E120">
            <v>1</v>
          </cell>
        </row>
        <row r="121">
          <cell r="A121" t="str">
            <v>34.2.5</v>
          </cell>
          <cell r="B121" t="str">
            <v>12 CX 2.5 mm2</v>
          </cell>
          <cell r="C121" t="str">
            <v>LOT</v>
          </cell>
          <cell r="E121">
            <v>1</v>
          </cell>
        </row>
        <row r="122">
          <cell r="A122" t="str">
            <v>34.2.6</v>
          </cell>
          <cell r="B122" t="str">
            <v>16 CX 2.5 mm2</v>
          </cell>
          <cell r="C122" t="str">
            <v>LOT</v>
          </cell>
          <cell r="E122">
            <v>1</v>
          </cell>
        </row>
        <row r="123">
          <cell r="A123" t="str">
            <v>34.2.7</v>
          </cell>
          <cell r="B123" t="str">
            <v>19 CX 2.5 mm2</v>
          </cell>
          <cell r="C123" t="str">
            <v>LOT</v>
          </cell>
          <cell r="E123">
            <v>1</v>
          </cell>
        </row>
        <row r="124">
          <cell r="A124" t="str">
            <v>34.2.8</v>
          </cell>
          <cell r="B124" t="str">
            <v>1CX 100 mm2 BAT TO BAT CHARGER &amp; CHARGER TO DCDB</v>
          </cell>
          <cell r="C124" t="str">
            <v>LOT</v>
          </cell>
          <cell r="E124">
            <v>1</v>
          </cell>
        </row>
        <row r="125">
          <cell r="A125" t="str">
            <v>34.2.9</v>
          </cell>
          <cell r="B125" t="str">
            <v>Perforated G.I Cable trays(2mm thickness) with accessories for laying of cables in cable trench of different section(1-1;2-2;3-3;4-4) as per T.S.</v>
          </cell>
          <cell r="C125" t="str">
            <v xml:space="preserve"> LOT</v>
          </cell>
          <cell r="E125">
            <v>1</v>
          </cell>
        </row>
        <row r="126">
          <cell r="A126" t="str">
            <v>34.3</v>
          </cell>
          <cell r="B126" t="str">
            <v>ACCESSORIES FOR PLCC SYSTEM AS PER TECHNICAL SPECIFICATION</v>
          </cell>
        </row>
        <row r="127">
          <cell r="A127" t="str">
            <v>34.3.1</v>
          </cell>
          <cell r="B127" t="str">
            <v>220 kV Line Trap  for Pedestal mounting with  complete  accessories :1600A,1mH, (90-500kHZ),Isc=40kA compatible to IEC 353 specifications</v>
          </cell>
          <cell r="C127" t="str">
            <v>NOS</v>
          </cell>
          <cell r="E127">
            <v>12</v>
          </cell>
        </row>
        <row r="128">
          <cell r="A128" t="str">
            <v>34.3.2</v>
          </cell>
          <cell r="B128" t="str">
            <v>132 kV Line Trap  for Pedestal mounting with  complete  accessories :800A, 0.5 mH, (90-500kHZ),Isc=40kA compatible to IEC 353 specifications</v>
          </cell>
          <cell r="C128" t="str">
            <v>NOS</v>
          </cell>
          <cell r="E128">
            <v>10</v>
          </cell>
        </row>
        <row r="129">
          <cell r="A129" t="str">
            <v>34.3.3</v>
          </cell>
          <cell r="B129" t="str">
            <v>LINE MATCHING UNIT &amp; LINE MATCHING DISTRIBUTION UNIT</v>
          </cell>
          <cell r="C129" t="str">
            <v>SET</v>
          </cell>
          <cell r="E129">
            <v>11</v>
          </cell>
        </row>
        <row r="130">
          <cell r="A130" t="str">
            <v>34.3.4</v>
          </cell>
          <cell r="B130" t="str">
            <v>12.5 mm OD armoured Co-axial Cable; Impedance: 75 ohms, Insulation Resistance: 100 Meg Ohms Dielectric strengh: 5 kV, Signal attenuation: 6 dB/KM (Max) at 500 kHz</v>
          </cell>
          <cell r="C130" t="str">
            <v>MTRS</v>
          </cell>
          <cell r="E130">
            <v>5000</v>
          </cell>
        </row>
        <row r="131">
          <cell r="A131" t="str">
            <v>34.3.5</v>
          </cell>
          <cell r="B131" t="str">
            <v>EPABX(Telephone Exchange) standard complied to ITU-T-G-711,G-712,Q-507, Q-517 capacity 16 lines /Trunks (2W,4W,RSU),Universal Numbering scheme,Operating console,Desktop PC-Menue driven.</v>
          </cell>
          <cell r="C131" t="str">
            <v>NO</v>
          </cell>
          <cell r="E131">
            <v>1</v>
          </cell>
        </row>
        <row r="132">
          <cell r="A132" t="str">
            <v>34.3.6</v>
          </cell>
          <cell r="B132" t="str">
            <v>25 PAIR ARMOURED JELLY FILLED CABLE</v>
          </cell>
          <cell r="C132" t="str">
            <v>MTRS</v>
          </cell>
          <cell r="E132">
            <v>1500</v>
          </cell>
        </row>
        <row r="133">
          <cell r="A133" t="str">
            <v>34.3.7</v>
          </cell>
          <cell r="B133" t="str">
            <v>10 PAIR ARMOURED TELEPHONE CABLES</v>
          </cell>
          <cell r="C133" t="str">
            <v>MTRS</v>
          </cell>
          <cell r="E133">
            <v>1500</v>
          </cell>
        </row>
        <row r="134">
          <cell r="A134" t="str">
            <v>34.3.8</v>
          </cell>
          <cell r="B134" t="str">
            <v>4 PAIR NON ARMOURED TELEPHONE CABLES</v>
          </cell>
          <cell r="C134" t="str">
            <v>MTRS</v>
          </cell>
          <cell r="E134">
            <v>600</v>
          </cell>
        </row>
        <row r="135">
          <cell r="A135" t="str">
            <v>34.3.9</v>
          </cell>
          <cell r="B135" t="str">
            <v>4 WIRE TELEPHONE SET</v>
          </cell>
          <cell r="C135" t="str">
            <v>NO</v>
          </cell>
          <cell r="E135">
            <v>20</v>
          </cell>
        </row>
        <row r="136">
          <cell r="A136" t="str">
            <v>34.3.10</v>
          </cell>
          <cell r="B136" t="str">
            <v>2 WIRE TELEPHONE SET</v>
          </cell>
          <cell r="C136" t="str">
            <v>NO</v>
          </cell>
          <cell r="E136">
            <v>20</v>
          </cell>
        </row>
        <row r="137">
          <cell r="A137" t="str">
            <v>34.3.11</v>
          </cell>
          <cell r="B137" t="str">
            <v>FAX MACHINE</v>
          </cell>
          <cell r="C137" t="str">
            <v>NO</v>
          </cell>
          <cell r="E137">
            <v>1</v>
          </cell>
        </row>
        <row r="138">
          <cell r="A138" t="str">
            <v>34.3.12</v>
          </cell>
          <cell r="B138" t="str">
            <v>PLANTE TYPE BATTERY 350 AH(FOR 48 V)</v>
          </cell>
          <cell r="C138" t="str">
            <v>SET</v>
          </cell>
          <cell r="E138">
            <v>2</v>
          </cell>
        </row>
        <row r="139">
          <cell r="A139" t="str">
            <v>34.3.13</v>
          </cell>
          <cell r="B139" t="str">
            <v>BATTERY CHARGER FOR 48 V, 75 A Float cum Boost</v>
          </cell>
          <cell r="C139" t="str">
            <v>SET</v>
          </cell>
          <cell r="E139">
            <v>2</v>
          </cell>
        </row>
        <row r="140">
          <cell r="A140" t="str">
            <v>34.3.14</v>
          </cell>
          <cell r="B140" t="str">
            <v>48 V DCDB</v>
          </cell>
          <cell r="C140" t="str">
            <v>SET</v>
          </cell>
          <cell r="E140">
            <v>1</v>
          </cell>
        </row>
        <row r="141">
          <cell r="A141" t="str">
            <v>35</v>
          </cell>
          <cell r="B141" t="str">
            <v>SUPPLY OF STATION TRANSFORMER &amp; OTHER MATERIALS FOR MEETING THE AUXILIARY SUPPLY OF THE SUB-STATION AS PER TECHNICAL SPECIFICATION</v>
          </cell>
        </row>
        <row r="142">
          <cell r="A142" t="str">
            <v>35.1</v>
          </cell>
          <cell r="B142" t="str">
            <v>STATION TRANSFORMER 33KV/433V,250 KVA (AS PER SPECIFICATION)</v>
          </cell>
          <cell r="C142" t="str">
            <v>NOS</v>
          </cell>
          <cell r="E142">
            <v>2</v>
          </cell>
        </row>
        <row r="143">
          <cell r="A143" t="str">
            <v>35.2</v>
          </cell>
          <cell r="B143" t="str">
            <v>33 KV AB SWITCH IN 33 KV SIDE(400AMP),HG FUSE, DP STRUCTURE(preferably by using 200X100 mm RS Joist),ANGLE FOR BRACING OF DP STRUCTURE,POWER CABLES, CHANEL, FOR ERECTION OF TRANSFORMER INCLUDING  INSULATORS, CONDUCTOR, CLAMPS &amp; CONNECTOR, JUMPERING AND OT</v>
          </cell>
          <cell r="C143" t="str">
            <v>SETS</v>
          </cell>
          <cell r="E143">
            <v>2</v>
          </cell>
        </row>
        <row r="144">
          <cell r="A144" t="str">
            <v>36</v>
          </cell>
          <cell r="B144" t="str">
            <v>SUB STATION LIGHTING (AS PER SPECIFICATION AND APPROVED DRAWINGS)(includes Switc yard,Colony street and other street area)</v>
          </cell>
        </row>
        <row r="145">
          <cell r="A145" t="str">
            <v>36.1</v>
          </cell>
          <cell r="B145" t="str">
            <v>SUB-STATION SWITCH YARD  LIGHTING,IT INCLUDES SUPPLY OF FIXTURES &amp; LAMPS (LED) of reputed make (Philips/CGL/Bajaj) with switch gear,Cables,GI Conduit etc.(Lighting fixtures are to be fixed rigidly on the Column at a suitable height so that the required lu</v>
          </cell>
          <cell r="C145" t="str">
            <v>LOT</v>
          </cell>
          <cell r="E145">
            <v>1</v>
          </cell>
        </row>
        <row r="146">
          <cell r="A146" t="str">
            <v>36.2</v>
          </cell>
          <cell r="B146" t="str">
            <v>STREET LIGHTING, IT INCLUDES SUPPLY OF GI TUBULAR POLE,  WITH LED LIGHTING FIXTURES WITH LAMPS.(TO BE ERECTED IN &amp; AROUND THE CONTROL ROOM BUILDING, A PORTION OF THE SWITCH YARD ALONG THE ROADS (APPROACH INSIDE YARD), COLONY QUARTERS AND OTHER ROADS).</v>
          </cell>
          <cell r="C146" t="str">
            <v>LOT</v>
          </cell>
          <cell r="E146">
            <v>1</v>
          </cell>
        </row>
        <row r="147">
          <cell r="A147" t="str">
            <v>36.3</v>
          </cell>
          <cell r="B147" t="str">
            <v xml:space="preserve">ELECTRICAL SUPPLY TO STREET LIGHTING, COLONY QUARTERS;-
&gt; 1 NO. OUTDOOR KIOSK FOR STREET LIGHTING PURPOSE HAVING 2 NOS 200 AMP SWITCH FUSE UNITS  AND ,  6 NOS.OUT LETS OF  32 AMP MCB FOR STREET LIGHTING. XLPE CABLES(3.5 CORE 120 SQMM) FROM MAIN ACDB FROM </v>
          </cell>
          <cell r="C147" t="str">
            <v>LOT</v>
          </cell>
          <cell r="E147">
            <v>1</v>
          </cell>
        </row>
        <row r="148">
          <cell r="A148" t="str">
            <v>36.4</v>
          </cell>
          <cell r="B148" t="str">
            <v>PROVISION OF CABLE(2C/4C-6 SQM) FROM THE OUT DOOR KIOSK INSTALLED NEAR THE QUARTER TO THE RESPECTIVE QUARTERS UP TO THE SWITCH FUSE UNIT PROVIDED INSIDE THE QUARTERS. INDIVIDUAL CABLES FOR INDIVIDUAL QUARTERS. IT ALSO INCLUDES PROPER EARTHING OF THE QUART</v>
          </cell>
          <cell r="C148" t="str">
            <v>LOT</v>
          </cell>
          <cell r="E148">
            <v>1</v>
          </cell>
        </row>
        <row r="149">
          <cell r="A149" t="str">
            <v>37</v>
          </cell>
          <cell r="B149" t="str">
            <v xml:space="preserve">2 TR(Two Ton) CAPACITY SPLIT AIR CONDITIONING (5 Star rating) UNITS WITH REMOTE CONTROL FACILITY AND INCLUDING RELATED MATERIALS LIKE CABLES,VOLTAGE STABILISER,CONTROL BOXES ETC FOR COMPLETING THE SCHEME.(AS PER SPECIFICATION )  FOR CONTROL ROOM, CARRIER </v>
          </cell>
          <cell r="C149" t="str">
            <v>LOT</v>
          </cell>
          <cell r="E149">
            <v>1</v>
          </cell>
        </row>
        <row r="150">
          <cell r="A150" t="str">
            <v>38</v>
          </cell>
          <cell r="B150" t="str">
            <v>FIRE FIGHTING SYSTEM(PORTABLE AND WHEEL MOUNTED SETS FOR CONTROL ROOM,EQUIPMENT LIKE TRANSFORMER AND OTHER AREAS AS PER TECH SPEC(REFER TS-VOL-IIA-SCOPE OF WORKAT SL NO. 16-ANNEXURE - I)</v>
          </cell>
        </row>
        <row r="151">
          <cell r="A151" t="str">
            <v>38.1</v>
          </cell>
          <cell r="B151" t="str">
            <v>FOAM TYPE-9 LTRS</v>
          </cell>
          <cell r="C151" t="str">
            <v>NOS</v>
          </cell>
          <cell r="E151">
            <v>4</v>
          </cell>
        </row>
        <row r="152">
          <cell r="A152" t="str">
            <v>38.2</v>
          </cell>
          <cell r="B152" t="str">
            <v>DRY CHEMICAL POWDER(TROLLEY MOUNTED)- 22.5 KGS</v>
          </cell>
          <cell r="C152" t="str">
            <v>NOS</v>
          </cell>
          <cell r="E152">
            <v>4</v>
          </cell>
        </row>
        <row r="153">
          <cell r="A153" t="str">
            <v>38.3</v>
          </cell>
          <cell r="B153" t="str">
            <v>DRY POWDER TYPE - 5 KGS</v>
          </cell>
          <cell r="C153" t="str">
            <v>NOS</v>
          </cell>
          <cell r="E153">
            <v>4</v>
          </cell>
        </row>
        <row r="154">
          <cell r="A154" t="str">
            <v>38.4</v>
          </cell>
          <cell r="B154" t="str">
            <v>CO2 - 4.5 KGS</v>
          </cell>
          <cell r="C154" t="str">
            <v>NOS</v>
          </cell>
          <cell r="E154">
            <v>10</v>
          </cell>
        </row>
        <row r="155">
          <cell r="A155" t="str">
            <v>38.5</v>
          </cell>
          <cell r="B155" t="str">
            <v>CO2 - 9 KGS</v>
          </cell>
          <cell r="C155" t="str">
            <v>NOS</v>
          </cell>
          <cell r="E155">
            <v>10</v>
          </cell>
        </row>
        <row r="156">
          <cell r="A156" t="str">
            <v>38.6</v>
          </cell>
          <cell r="B156" t="str">
            <v xml:space="preserve">CO2 (TROLLY MOUNTED)- 22.5 KGS </v>
          </cell>
          <cell r="C156" t="str">
            <v>NOS</v>
          </cell>
          <cell r="E156">
            <v>4</v>
          </cell>
        </row>
        <row r="157">
          <cell r="A157" t="str">
            <v>38.7</v>
          </cell>
          <cell r="B157" t="str">
            <v>FIRE BUCKET (6 NOS IN EACH STAND) WITH STAND</v>
          </cell>
          <cell r="C157" t="str">
            <v>SET</v>
          </cell>
          <cell r="E157">
            <v>5</v>
          </cell>
        </row>
        <row r="158">
          <cell r="A158" t="str">
            <v>39</v>
          </cell>
          <cell r="B158" t="str">
            <v xml:space="preserve">PROTECTION,CONTROL METERING, EVENT LOGGER,BUS BAR PROTN PAN,COMM PAN, RELAY TOOL KITS AS PER  TECH SPEC </v>
          </cell>
        </row>
        <row r="159">
          <cell r="A159" t="str">
            <v>39.1</v>
          </cell>
          <cell r="B159" t="str">
            <v>220 KV SIDE</v>
          </cell>
        </row>
        <row r="160">
          <cell r="A160" t="str">
            <v>39.1.1</v>
          </cell>
          <cell r="B160" t="str">
            <v>FEEDER CONTROL PANEL(CPF-2D)</v>
          </cell>
          <cell r="C160" t="str">
            <v>NOS</v>
          </cell>
          <cell r="E160">
            <v>6</v>
          </cell>
        </row>
        <row r="161">
          <cell r="A161" t="str">
            <v>39.1.2</v>
          </cell>
          <cell r="B161" t="str">
            <v>TRANSFORMER CONTROL PANEL(CPL-2D)</v>
          </cell>
          <cell r="C161" t="str">
            <v>NOS</v>
          </cell>
          <cell r="E161">
            <v>2</v>
          </cell>
        </row>
        <row r="162">
          <cell r="A162" t="str">
            <v>39.1.3</v>
          </cell>
          <cell r="B162" t="str">
            <v>BUS TRANSFER CONTROL PANEL(CPT-2D)</v>
          </cell>
          <cell r="C162" t="str">
            <v>NOS</v>
          </cell>
          <cell r="E162">
            <v>1</v>
          </cell>
        </row>
        <row r="163">
          <cell r="A163" t="str">
            <v>39.1.4</v>
          </cell>
          <cell r="B163" t="str">
            <v>BUSCOUPLER CONTROL PANEL (CPB-2D)</v>
          </cell>
          <cell r="C163" t="str">
            <v>NOS</v>
          </cell>
          <cell r="E163">
            <v>1</v>
          </cell>
        </row>
        <row r="164">
          <cell r="A164" t="str">
            <v>39.1.5</v>
          </cell>
          <cell r="B164" t="str">
            <v>FEEDER RELAY PANEL(RPF-2D)</v>
          </cell>
          <cell r="C164" t="str">
            <v>NOS</v>
          </cell>
          <cell r="E164">
            <v>6</v>
          </cell>
        </row>
        <row r="165">
          <cell r="A165" t="str">
            <v>39.1.6</v>
          </cell>
          <cell r="B165" t="str">
            <v>TRANSFORMER RELAY PANEL(RPL-2D)</v>
          </cell>
          <cell r="C165" t="str">
            <v>NOS</v>
          </cell>
          <cell r="E165">
            <v>2</v>
          </cell>
        </row>
        <row r="166">
          <cell r="A166" t="str">
            <v>39.1.7</v>
          </cell>
          <cell r="B166" t="str">
            <v>BUS TRANSFER RELAY PANEL(RPT-2D)</v>
          </cell>
          <cell r="C166" t="str">
            <v>NOS</v>
          </cell>
          <cell r="E166">
            <v>1</v>
          </cell>
        </row>
        <row r="167">
          <cell r="A167" t="str">
            <v>39.1.8</v>
          </cell>
          <cell r="B167" t="str">
            <v>BUSCOUPLER RELAY PANEL (RPB-2D)</v>
          </cell>
          <cell r="C167" t="str">
            <v>NOS</v>
          </cell>
          <cell r="E167">
            <v>1</v>
          </cell>
        </row>
        <row r="168">
          <cell r="A168" t="str">
            <v>39.1.9</v>
          </cell>
          <cell r="B168" t="str">
            <v>COMMON PANEL (KP-2)</v>
          </cell>
          <cell r="C168" t="str">
            <v>NOS</v>
          </cell>
          <cell r="E168">
            <v>1</v>
          </cell>
        </row>
        <row r="169">
          <cell r="A169" t="str">
            <v>39.1.10</v>
          </cell>
          <cell r="B169" t="str">
            <v>SYNCHRONOUS TROLLY</v>
          </cell>
          <cell r="C169" t="str">
            <v>NOS</v>
          </cell>
          <cell r="E169">
            <v>1</v>
          </cell>
        </row>
        <row r="170">
          <cell r="A170" t="str">
            <v>39.1.11</v>
          </cell>
          <cell r="B170" t="str">
            <v>BUS-BAR RELAY PANEL(RBB-2D)</v>
          </cell>
          <cell r="C170" t="str">
            <v>NOS</v>
          </cell>
          <cell r="E170">
            <v>1</v>
          </cell>
        </row>
        <row r="171">
          <cell r="A171" t="str">
            <v>39.1.12</v>
          </cell>
          <cell r="B171" t="str">
            <v>TIME SYNCH EQUIPMENT</v>
          </cell>
          <cell r="C171" t="str">
            <v>NOS</v>
          </cell>
          <cell r="E171">
            <v>1</v>
          </cell>
        </row>
        <row r="172">
          <cell r="A172" t="str">
            <v>39.1.13</v>
          </cell>
          <cell r="B172" t="str">
            <v>EVENT LOGGER PANEL</v>
          </cell>
          <cell r="C172" t="str">
            <v>NOS</v>
          </cell>
          <cell r="E172">
            <v>1</v>
          </cell>
        </row>
        <row r="173">
          <cell r="A173" t="str">
            <v>39.2</v>
          </cell>
          <cell r="B173" t="str">
            <v>132 KV SIDE</v>
          </cell>
        </row>
        <row r="174">
          <cell r="A174" t="str">
            <v>'39.2.1</v>
          </cell>
          <cell r="B174" t="str">
            <v>FEEDER CONTROL PANEL(CPF-1M)</v>
          </cell>
          <cell r="C174" t="str">
            <v>NOS</v>
          </cell>
          <cell r="E174">
            <v>6</v>
          </cell>
        </row>
        <row r="175">
          <cell r="A175" t="str">
            <v>'39.2.2</v>
          </cell>
          <cell r="B175" t="str">
            <v>TRANSFORMER CONTROL PANEL(CPL-1M)(2 for 132 KV Side of 220/132/33 KV Auto Tfr + 2 for 132 KV side of 132/33 KV Power Tfr)</v>
          </cell>
          <cell r="C175" t="str">
            <v>NOS</v>
          </cell>
          <cell r="E175">
            <v>4</v>
          </cell>
        </row>
        <row r="176">
          <cell r="A176" t="str">
            <v>'39.2.3</v>
          </cell>
          <cell r="B176" t="str">
            <v>BUSCOUPLER CONTROL PANEL (CPB-1M)</v>
          </cell>
          <cell r="C176" t="str">
            <v>NOS</v>
          </cell>
          <cell r="E176">
            <v>1</v>
          </cell>
        </row>
        <row r="177">
          <cell r="A177" t="str">
            <v>'39.2.4</v>
          </cell>
          <cell r="B177" t="str">
            <v>FEEDER RELAY PANEL(RPF-1M)</v>
          </cell>
          <cell r="C177" t="str">
            <v>NOS</v>
          </cell>
          <cell r="E177">
            <v>6</v>
          </cell>
        </row>
        <row r="178">
          <cell r="A178" t="str">
            <v>'39.2.5</v>
          </cell>
          <cell r="B178" t="str">
            <v>TRANSFORMER RELAY PANEL(RPL-1M), 02 NOS FOR 220/132 KV AUTO TRANSFORMERS ON 132 KV SIDE AND 02 NOS FOR 132/33 KV OTHER TRANSFORMERS</v>
          </cell>
          <cell r="C178" t="str">
            <v>NOS</v>
          </cell>
          <cell r="E178">
            <v>4</v>
          </cell>
        </row>
        <row r="179">
          <cell r="A179" t="str">
            <v>'39.2.6</v>
          </cell>
          <cell r="B179" t="str">
            <v>BUSCOUPLER RELAY PANEL (RPB-1M)</v>
          </cell>
          <cell r="C179" t="str">
            <v>NOS</v>
          </cell>
          <cell r="E179">
            <v>1</v>
          </cell>
        </row>
        <row r="180">
          <cell r="A180" t="str">
            <v>39.2.7</v>
          </cell>
          <cell r="B180" t="str">
            <v>COMMON PANEL (KP-1)</v>
          </cell>
          <cell r="C180" t="str">
            <v>NOS</v>
          </cell>
          <cell r="E180">
            <v>1</v>
          </cell>
        </row>
        <row r="181">
          <cell r="A181" t="str">
            <v>39.3</v>
          </cell>
          <cell r="B181" t="str">
            <v>33 KV SIDE</v>
          </cell>
        </row>
        <row r="182">
          <cell r="A182" t="str">
            <v>39.'3.1</v>
          </cell>
          <cell r="B182" t="str">
            <v>FEEDER CONTROL &amp; RELAY PANEL(CPF/RPF-0M)</v>
          </cell>
          <cell r="C182" t="str">
            <v>NOS</v>
          </cell>
          <cell r="E182">
            <v>4</v>
          </cell>
        </row>
        <row r="183">
          <cell r="A183" t="str">
            <v>39.'3.2</v>
          </cell>
          <cell r="B183" t="str">
            <v>TRANSFORMER CONTROL &amp; RELAY PANEL(CPL/RPL-0M)</v>
          </cell>
          <cell r="C183" t="str">
            <v>NOS</v>
          </cell>
          <cell r="E183">
            <v>2</v>
          </cell>
        </row>
        <row r="184">
          <cell r="A184" t="str">
            <v>39.'3.3</v>
          </cell>
          <cell r="B184" t="str">
            <v>BUSCOUPLER CONTROL &amp; RELAY PANEL (CPB/RPB-0M)</v>
          </cell>
          <cell r="C184" t="str">
            <v>NOS</v>
          </cell>
          <cell r="E184">
            <v>1</v>
          </cell>
        </row>
        <row r="185">
          <cell r="A185" t="str">
            <v>40</v>
          </cell>
          <cell r="B185" t="str">
            <v>AC &amp; DC SYSTEM</v>
          </cell>
        </row>
        <row r="186">
          <cell r="A186" t="str">
            <v>40.1</v>
          </cell>
          <cell r="B186" t="str">
            <v>AC SYSTEM</v>
          </cell>
        </row>
        <row r="187">
          <cell r="A187" t="str">
            <v>40.1.1</v>
          </cell>
          <cell r="B187" t="str">
            <v>MAIN AC DB,(HAVING 800 A,50KA,DRAWOUT TYPE ACB WITH 3 O/C,E/F,U/V RELAYING FACILITY INDOOR TYPE AS PER SPECIFICATION.(MAIN DB-1,MAIN DB-2 WITH B/C)</v>
          </cell>
          <cell r="C187" t="str">
            <v>SET</v>
          </cell>
          <cell r="E187">
            <v>1</v>
          </cell>
        </row>
        <row r="188">
          <cell r="A188" t="str">
            <v>40.1.2</v>
          </cell>
          <cell r="B188" t="str">
            <v>ACDB (HAVING 400A MCCB) AS PER SPECIFICATION (AC DB-1,AC DB-2 WITH B/C)</v>
          </cell>
          <cell r="C188" t="str">
            <v>SET</v>
          </cell>
          <cell r="E188">
            <v>1</v>
          </cell>
        </row>
        <row r="189">
          <cell r="A189" t="str">
            <v>40.1.3</v>
          </cell>
          <cell r="B189" t="str">
            <v>MAIN LIGHTING DISTRIBUTION BOARD (HAVING  250A MCCB AS INCOMER)AS PER SPECIFICATION (WITH DB-1,DB-2 &amp; B/C)</v>
          </cell>
          <cell r="C189" t="str">
            <v>SET</v>
          </cell>
          <cell r="E189">
            <v>1</v>
          </cell>
        </row>
        <row r="190">
          <cell r="A190" t="str">
            <v>40.1.4</v>
          </cell>
          <cell r="B190" t="str">
            <v>INDOOR LIGHTING DISTRIBUTION BOARD AS PER SPECIFICATION. (WITH DB-1,DB-2 &amp; B/C)</v>
          </cell>
          <cell r="C190" t="str">
            <v>SET</v>
          </cell>
          <cell r="E190">
            <v>1</v>
          </cell>
        </row>
        <row r="191">
          <cell r="A191" t="str">
            <v>40.1.5</v>
          </cell>
          <cell r="B191" t="str">
            <v>EMERGENCY LIGHTING DISTRIBUTION BOARD</v>
          </cell>
          <cell r="C191" t="str">
            <v>SET</v>
          </cell>
          <cell r="E191">
            <v>1</v>
          </cell>
        </row>
        <row r="192">
          <cell r="A192" t="str">
            <v>40.1.6</v>
          </cell>
          <cell r="B192" t="str">
            <v>INDOOR RECEPTACLE BOARD</v>
          </cell>
          <cell r="C192" t="str">
            <v>SET</v>
          </cell>
          <cell r="E192">
            <v>1</v>
          </cell>
        </row>
        <row r="193">
          <cell r="A193" t="str">
            <v>40.2</v>
          </cell>
          <cell r="B193" t="str">
            <v>DC SYSTEM</v>
          </cell>
        </row>
        <row r="194">
          <cell r="A194" t="str">
            <v>40.2.1</v>
          </cell>
          <cell r="B194" t="str">
            <v>220 V DC BOARD (HAVING 100A DC MCCB AS INCOMER, E/F (EARTH LEAKAGE), UNDER &amp; OVER VOLTAGE  AS PER SPECIFICATION (DC DB-1,DC DB-2 &amp; B/C)</v>
          </cell>
          <cell r="C194" t="str">
            <v>SET</v>
          </cell>
          <cell r="E194">
            <v>1</v>
          </cell>
        </row>
        <row r="195">
          <cell r="A195" t="str">
            <v>40.2.2</v>
          </cell>
          <cell r="B195" t="str">
            <v>220 V DC EMERGENCY DISTRIBUTION BOARD</v>
          </cell>
          <cell r="C195" t="str">
            <v>SET</v>
          </cell>
          <cell r="E195">
            <v>1</v>
          </cell>
        </row>
        <row r="196">
          <cell r="A196">
            <v>41</v>
          </cell>
          <cell r="B196" t="str">
            <v>BATTERY (350 AH PLANTE TYPE) FOR 220 V DC</v>
          </cell>
          <cell r="C196" t="str">
            <v>SET</v>
          </cell>
          <cell r="E196">
            <v>2</v>
          </cell>
        </row>
        <row r="197">
          <cell r="A197">
            <v>41.1</v>
          </cell>
          <cell r="B197" t="str">
            <v>BATTERY CHARGER FOR 220 V, 350 AH BATTERY (FLOAT AND FLOAT CUM BOOST)</v>
          </cell>
          <cell r="C197" t="str">
            <v>SET</v>
          </cell>
          <cell r="E197">
            <v>2</v>
          </cell>
        </row>
        <row r="198">
          <cell r="A198" t="str">
            <v>42</v>
          </cell>
          <cell r="B198" t="str">
            <v>DISTLED WATER PLANT OF 10 LTR/HR FOR BATTERY BANKS</v>
          </cell>
          <cell r="C198" t="str">
            <v>SET</v>
          </cell>
          <cell r="E198">
            <v>1</v>
          </cell>
        </row>
        <row r="199">
          <cell r="A199" t="str">
            <v>43</v>
          </cell>
          <cell r="B199" t="str">
            <v>WALKIE TALKIE SET</v>
          </cell>
          <cell r="C199" t="str">
            <v>SET
/PAIR</v>
          </cell>
          <cell r="E199">
            <v>2</v>
          </cell>
        </row>
        <row r="200">
          <cell r="A200" t="str">
            <v>44</v>
          </cell>
          <cell r="B200" t="str">
            <v>PORTABLE ALUMINIUM LADDER EXTENDABLE TYPE OF ADEQUATE HEIGHT TO BE USED FOR MAINTENANCE OF EQUIPMENT INSIDE SWITCH YARD.(REFER TS-VOL-IIA-SCOPE OF WORKAT SL NO. 19)</v>
          </cell>
          <cell r="C200" t="str">
            <v>NOS</v>
          </cell>
          <cell r="E200">
            <v>2</v>
          </cell>
        </row>
        <row r="201">
          <cell r="A201" t="str">
            <v>45</v>
          </cell>
          <cell r="B201" t="str">
            <v>PEDESTAL MOUNTED WHEEL FITTED DERRICK FOR LIFTING/ LOWERING OF MATERIALS UP TO 1.5 TON CAPACITY.(REFER TS-VOL-IIA-SCOPE OF WORKAT SL NO. 20)</v>
          </cell>
          <cell r="C201" t="str">
            <v>SET</v>
          </cell>
          <cell r="E201">
            <v>1</v>
          </cell>
        </row>
        <row r="202">
          <cell r="A202" t="str">
            <v>46</v>
          </cell>
          <cell r="B202" t="str">
            <v>POWER WINCH NEAR STORE SHED FOR HANDLING  MATERIALS UPTO 5 TON CAPACITY.</v>
          </cell>
          <cell r="C202" t="str">
            <v>SET</v>
          </cell>
          <cell r="E202">
            <v>1</v>
          </cell>
        </row>
        <row r="203">
          <cell r="A203" t="str">
            <v>47</v>
          </cell>
          <cell r="B203" t="str">
            <v>WATER COOLER WITH WATER PURIFIER(with ultra violet purification system of ISI mark) SYSTEM</v>
          </cell>
          <cell r="C203" t="str">
            <v>NOS</v>
          </cell>
          <cell r="E203">
            <v>1</v>
          </cell>
        </row>
        <row r="204">
          <cell r="A204" t="str">
            <v>48</v>
          </cell>
          <cell r="B204" t="str">
            <v>MAINTENANCE TESTING EQUIPMENT  (REFER TS-VOL-IIA-SCOPE OF WORKAT SL NO. 17 ANNEXURE - II ,INDICATED IN -SCHEDULE OF REQUIREMENTS OF MAINTENANCE EQUIPMENT)</v>
          </cell>
          <cell r="C204" t="str">
            <v>LOT</v>
          </cell>
          <cell r="E204">
            <v>1</v>
          </cell>
        </row>
        <row r="205">
          <cell r="A205" t="str">
            <v>49</v>
          </cell>
          <cell r="B205" t="str">
            <v>OTHER TOOLS AND PLANTS (T&amp;P's) REQUIREMENT  (REFER TS-VOL-IIA-SCOPE OF WORKAT SL NO. 18 ANNEXURE - III ,INDICATED IN SCHEDULE OF REQUIREMENTS OTHER T&amp;P's)</v>
          </cell>
          <cell r="C205" t="str">
            <v>LOT</v>
          </cell>
          <cell r="E205">
            <v>1</v>
          </cell>
        </row>
        <row r="206">
          <cell r="A206" t="str">
            <v>50</v>
          </cell>
          <cell r="B206" t="str">
            <v>OFFICE FURNITURE  (REFER TS-VOL-IIA-SCOPE OF WORKAT SL NO. 18 ANNEXURE - IV ,INDICATED IN SCHEDULE OF REQUIREMENTS OFFICE FURNITURE) &amp; PLACING IN CONTROL ROOM,CONFERENCE ROOM,OFFICE ROOMS,LIBRARY,TESTING LAB,etc.</v>
          </cell>
          <cell r="C206" t="str">
            <v>LOT</v>
          </cell>
          <cell r="E206">
            <v>1</v>
          </cell>
        </row>
        <row r="207">
          <cell r="A207">
            <v>51</v>
          </cell>
          <cell r="B207" t="str">
            <v>BEST QUALITY &amp; APPROVED MAKE  RUBBER MAT TO BE KEPT INFRONT &amp; BACK SIDE (where doors of the panels are provided) OF ALL PANELS,BOARDS ETC.</v>
          </cell>
          <cell r="C207" t="str">
            <v>LOT</v>
          </cell>
          <cell r="E207">
            <v>1</v>
          </cell>
        </row>
        <row r="208">
          <cell r="B208" t="str">
            <v>TOTAL OF SUBSTATION (PART-I)</v>
          </cell>
        </row>
        <row r="209">
          <cell r="B209" t="str">
            <v>Note:</v>
          </cell>
        </row>
        <row r="210">
          <cell r="A210">
            <v>1</v>
          </cell>
          <cell r="B210" t="str">
            <v>Before filling up rate/amount etc. in the schedules bidders are requested to read carefully the instruction given in Vol-I of Bidding Document.</v>
          </cell>
        </row>
        <row r="211">
          <cell r="A211">
            <v>2</v>
          </cell>
          <cell r="B211" t="str">
            <v>Bidders are required to fill up amount in all column except shaded portion.</v>
          </cell>
        </row>
        <row r="212">
          <cell r="A212">
            <v>3</v>
          </cell>
          <cell r="B212" t="str">
            <v xml:space="preserve">Bidders are requested not to leave any column blank. If any column is left blank it shall be considered that amount against those items are included in any other item and the total amount for that item shall be calculated as free of cost (Zero value). No </v>
          </cell>
        </row>
        <row r="213">
          <cell r="A213">
            <v>4</v>
          </cell>
          <cell r="B213" t="str">
            <v>Kindly enclose soft copy of the duly filled schedule in a CD with the priced copy of Bid.</v>
          </cell>
        </row>
        <row r="214">
          <cell r="A214">
            <v>5</v>
          </cell>
          <cell r="B214" t="str">
            <v>Bidder should be quoted including service tax, no service tax shall be paid/reimbursed.</v>
          </cell>
        </row>
        <row r="216">
          <cell r="B216" t="str">
            <v>Date   :</v>
          </cell>
          <cell r="C216" t="str">
            <v>(Signature) ……………………………………………</v>
          </cell>
        </row>
        <row r="217">
          <cell r="B217" t="str">
            <v>Place :</v>
          </cell>
          <cell r="C217" t="str">
            <v>( Name)  ………………………………………………</v>
          </cell>
        </row>
        <row r="218">
          <cell r="C218" t="str">
            <v>( Designation ) ……………………………………….</v>
          </cell>
        </row>
        <row r="219">
          <cell r="C219" t="str">
            <v>(Common Seal)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220KV CS"/>
      <sheetName val="3BPA00132-5-3 W plan HVPNL"/>
      <sheetName val="DETAILED  BOQ"/>
      <sheetName val="main1"/>
      <sheetName val="2B for Sub_Station_F_I_"/>
      <sheetName val="Sheet 1"/>
      <sheetName val="except wiring"/>
      <sheetName val="Fdn"/>
      <sheetName val="Paramtr"/>
      <sheetName val="PUR"/>
      <sheetName val="Scheme Area Details_Block__ C2"/>
      <sheetName val="cf"/>
      <sheetName val="Schedule_3_Mandatory_"/>
      <sheetName val="Hardware"/>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log2"/>
      <sheetName val="PKS"/>
      <sheetName val="Discount"/>
      <sheetName val="summary"/>
      <sheetName val="except wiring"/>
      <sheetName val="wiring&amp;ltg."/>
      <sheetName val="Annexure-1."/>
      <sheetName val="Sheet8"/>
      <sheetName val="Dialog1"/>
      <sheetName val="concrete"/>
      <sheetName val="dBase"/>
      <sheetName val="GBW"/>
      <sheetName val="220KV CS"/>
      <sheetName val="3BPA00132-5-3 W plan HVPNL"/>
      <sheetName val="2B for Sub_Station_F_I_"/>
      <sheetName val="REL"/>
      <sheetName val="DETAILED  BOQ"/>
      <sheetName val="Vind-BtB"/>
      <sheetName val="except_wiring2"/>
      <sheetName val="wiring&amp;ltg_2"/>
      <sheetName val="Annexure-1_2"/>
      <sheetName val="220KV_CS2"/>
      <sheetName val="3BPA00132-5-3_W_plan_HVPNL2"/>
      <sheetName val="2B_for_Sub_Station_F_I_2"/>
      <sheetName val="DETAILED__BOQ2"/>
      <sheetName val="except_wiring1"/>
      <sheetName val="wiring&amp;ltg_1"/>
      <sheetName val="Annexure-1_1"/>
      <sheetName val="220KV_CS1"/>
      <sheetName val="3BPA00132-5-3_W_plan_HVPNL1"/>
      <sheetName val="2B_for_Sub_Station_F_I_1"/>
      <sheetName val="DETAILED__BOQ1"/>
      <sheetName val="except_wiring"/>
      <sheetName val="wiring&amp;ltg_"/>
      <sheetName val="Annexure-1_"/>
      <sheetName val="220KV_CS"/>
      <sheetName val="3BPA00132-5-3_W_plan_HVPNL"/>
      <sheetName val="2B_for_Sub_Station_F_I_"/>
      <sheetName val="DETAILED__BOQ"/>
      <sheetName val="Defn"/>
      <sheetName val="Fdn"/>
      <sheetName val="main1"/>
      <sheetName val="Paramtr"/>
      <sheetName val="#REF"/>
      <sheetName val="RATE-ANAY."/>
      <sheetName val="REVENUES &amp; BS"/>
      <sheetName val="moments-table(tri)"/>
      <sheetName val="C-5"/>
      <sheetName val="except_wiring3"/>
      <sheetName val="wiring&amp;ltg_3"/>
      <sheetName val="Annexure-1_3"/>
      <sheetName val="220KV_CS3"/>
      <sheetName val="3BPA00132-5-3_W_plan_HVPNL3"/>
      <sheetName val="2B_for_Sub_Station_F_I_3"/>
      <sheetName val="DETAILED__BOQ3"/>
      <sheetName val="EXIS-COMBINED"/>
      <sheetName val="Sheet1"/>
      <sheetName val="Break up Sheet"/>
      <sheetName val="beam-reinft-IIInd floor"/>
      <sheetName val="Forces"/>
      <sheetName val="Analysis"/>
      <sheetName val="bs BP 04 SA"/>
      <sheetName val="Codes"/>
      <sheetName val="Scheme Area Details_Block__ C2"/>
      <sheetName val="New33KVSS_E3"/>
      <sheetName val="Prop aug of Ex 33KVSS_E3a"/>
      <sheetName val="sq ftg detail"/>
      <sheetName val="lookup"/>
      <sheetName val="Set"/>
      <sheetName val="CFForecast detail"/>
      <sheetName val="Boiler&amp;TG"/>
      <sheetName val="Basic"/>
      <sheetName val="Conc-BP"/>
      <sheetName val="Actuals"/>
      <sheetName val="Basis"/>
      <sheetName val="Discount Rate "/>
      <sheetName val="beam-reinft-machine rm"/>
      <sheetName val="SALIENT"/>
      <sheetName val="Fill this out first..."/>
      <sheetName val="VCH-SLC"/>
      <sheetName val="Supplier"/>
      <sheetName val="except_wiring4"/>
      <sheetName val="wiring&amp;ltg_4"/>
      <sheetName val="Annexure-1_4"/>
      <sheetName val="220KV_CS4"/>
      <sheetName val="3BPA00132-5-3_W_plan_HVPNL4"/>
      <sheetName val="2B_for_Sub_Station_F_I_4"/>
      <sheetName val="DETAILED__BOQ4"/>
      <sheetName val="except_wiring5"/>
      <sheetName val="wiring&amp;ltg_5"/>
      <sheetName val="Annexure-1_5"/>
      <sheetName val="220KV_CS5"/>
      <sheetName val="3BPA00132-5-3_W_plan_HVPNL5"/>
      <sheetName val="2B_for_Sub_Station_F_I_5"/>
      <sheetName val="DETAILED__BOQ5"/>
      <sheetName val="HPC Sheet"/>
      <sheetName val="grid"/>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Boiler&amp;TG"/>
      <sheetName val="PROG_DATA"/>
      <sheetName val="except wiring"/>
      <sheetName val="2B for Sub_Station_F_I_"/>
      <sheetName val="EP 13-14"/>
      <sheetName val="IE 13-14"/>
      <sheetName val="SS 13-14"/>
      <sheetName val="TL 13-14"/>
      <sheetName val="CLAY"/>
      <sheetName val="Design"/>
      <sheetName val="Indices"/>
      <sheetName val="DETAILED  BOQ"/>
      <sheetName val="beam-reinft"/>
      <sheetName val="Vind-BtB"/>
      <sheetName val="3BPA00132-5-3 W plan HVPNL"/>
      <sheetName val="2B_for_Sub_Station_F_I_"/>
      <sheetName val="DETAILED__BOQ"/>
      <sheetName val="3BPA00132-5-3_W_plan_HVPNL"/>
      <sheetName val="except_wiring"/>
      <sheetName val="2B_for_Sub_Station_F_I_1"/>
      <sheetName val="EP_13-141"/>
      <sheetName val="IE_13-141"/>
      <sheetName val="SS_13-141"/>
      <sheetName val="TL_13-141"/>
      <sheetName val="EP_13-14"/>
      <sheetName val="IE_13-14"/>
      <sheetName val="SS_13-14"/>
      <sheetName val="TL_13-14"/>
      <sheetName val="DETAILED__BOQ1"/>
      <sheetName val="3BPA00132-5-3_W_plan_HVPNL1"/>
      <sheetName val="except_wiring1"/>
      <sheetName val="2B_for_Sub_Station_F_I_2"/>
      <sheetName val="DETAILED__BOQ2"/>
      <sheetName val="3BPA00132-5-3_W_plan_HVPNL2"/>
      <sheetName val="except_wiring2"/>
      <sheetName val="2B_for_Sub_Station_F_I_3"/>
      <sheetName val="DETAILED__BOQ3"/>
      <sheetName val="3BPA00132-5-3_W_plan_HVPNL3"/>
      <sheetName val="except_wiring3"/>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Vindh-BtB"/>
      <sheetName val="Vindhyachal-BtB"/>
      <sheetName val="Title -Vindh-NTPC"/>
      <sheetName val="Vindhyachal-NTPC"/>
      <sheetName val="Basis"/>
      <sheetName val="Title -Sing"/>
      <sheetName val="Vindhyachal-BtB (2)"/>
      <sheetName val="Design"/>
      <sheetName val="PROG_DATA"/>
      <sheetName val="Cul_detail"/>
      <sheetName val="data(R.C.Puram)"/>
      <sheetName val="Sum"/>
      <sheetName val="SIN"/>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SHT"/>
      <sheetName val="DSLP"/>
      <sheetName val="Sheet2"/>
      <sheetName val="Design"/>
      <sheetName val="PROG_DATA"/>
      <sheetName val="DETAILED  BOQ"/>
      <sheetName val="QFC"/>
      <sheetName val="Abbreviation"/>
      <sheetName val="Basis"/>
      <sheetName val="3p-motor"/>
      <sheetName val="FT-06-02"/>
      <sheetName val="FT-06-04"/>
      <sheetName val="FT-001 R0"/>
      <sheetName val="E-EI-FT-003R"/>
      <sheetName val="EDRC-HQ"/>
      <sheetName val="E-EI-FT-005"/>
      <sheetName val="FT-05-02 R0"/>
      <sheetName val="Busm"/>
      <sheetName val="e220-66kV "/>
      <sheetName val="ligh"/>
      <sheetName val="FT-05-02IsoBOM"/>
      <sheetName val="Ccab"/>
      <sheetName val="Sizing-Calculation"/>
      <sheetName val="110Vdc"/>
      <sheetName val="48Vdc"/>
      <sheetName val="220 11  BS "/>
      <sheetName val="DE"/>
      <sheetName val="A1-Continuous"/>
      <sheetName val="Codes"/>
      <sheetName val="UK"/>
      <sheetName val="PMS"/>
      <sheetName val="Load Details(B2)"/>
      <sheetName val="Coalmine"/>
      <sheetName val="1"/>
      <sheetName val="FT-001_R0"/>
      <sheetName val="FT-05-02_R0"/>
      <sheetName val="e220-66kV_"/>
      <sheetName val="Bidform"/>
      <sheetName val="Material "/>
      <sheetName val="Labour &amp; Plant"/>
      <sheetName val="細目"/>
      <sheetName val="UNP-NCW "/>
      <sheetName val="SPT vs PHI"/>
      <sheetName val="Sheet1"/>
      <sheetName val="#REF"/>
      <sheetName val="Sheet 1"/>
      <sheetName val="Code"/>
      <sheetName val="purpose&amp;input"/>
      <sheetName val="Vind-BtB"/>
      <sheetName val="d-safe DELUXE"/>
      <sheetName val="except wiring"/>
      <sheetName val="SIN"/>
      <sheetName val="Sum"/>
      <sheetName val="KALK"/>
      <sheetName val="PUR"/>
      <sheetName val="Report"/>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_summary"/>
      <sheetName val="iso-forms"/>
      <sheetName val="purpose&amp;input"/>
      <sheetName val="Sheet1"/>
      <sheetName val="CALC. PER IEEE-1115 "/>
      <sheetName val="Load duty cycle"/>
      <sheetName val="110kV"/>
      <sheetName val="CPP"/>
      <sheetName val="Sheet2"/>
      <sheetName val="Annexure-11"/>
      <sheetName val="Calc-Float 1"/>
      <sheetName val="Calc-boost 1"/>
      <sheetName val="Annexure-3 1"/>
      <sheetName val="Timesheet"/>
      <sheetName val="Load Details(B1)"/>
      <sheetName val="DSLP"/>
      <sheetName val="2007 Calendar"/>
      <sheetName val="Report"/>
      <sheetName val="Headings"/>
      <sheetName val="MANDAY RATE"/>
      <sheetName val="Ins. of Panels"/>
      <sheetName val="Ins. of MCB DB"/>
      <sheetName val="Pt Wiring, Ckt main, Sub Main"/>
      <sheetName val="Cable, Cable Termination"/>
      <sheetName val="Earth Exc, Earthing, Earth Con "/>
      <sheetName val="Ins of Light Fixtures"/>
      <sheetName val="Cable Tray, Steel, LA, Misc"/>
      <sheetName val="External"/>
      <sheetName val="Sheet3"/>
      <sheetName val="total -BOQ"/>
      <sheetName val="DETAILED  BOQ"/>
      <sheetName val="Design"/>
      <sheetName val="beam-reinft"/>
      <sheetName val="Basis"/>
      <sheetName val="PROG_DATA"/>
      <sheetName val="upa"/>
      <sheetName val="CALC__PER_IEEE-1115_"/>
      <sheetName val="Load_duty_cycle"/>
      <sheetName val="Calc-Float_1"/>
      <sheetName val="Calc-boost_1"/>
      <sheetName val="Annexure-3_1"/>
      <sheetName val="total_-BOQ"/>
      <sheetName val="DETAILED__BOQ"/>
      <sheetName val="Civil Works"/>
      <sheetName val="Pile cap"/>
      <sheetName val="col-reinft1"/>
      <sheetName val="pile Fabrication"/>
      <sheetName val="MANDAY_RATE"/>
      <sheetName val="Ins__of_Panels"/>
      <sheetName val="Ins__of_MCB_DB"/>
      <sheetName val="Pt_Wiring,_Ckt_main,_Sub_Main"/>
      <sheetName val="Cable,_Cable_Termination"/>
      <sheetName val="Earth_Exc,_Earthing,_Earth_Con_"/>
      <sheetName val="Ins_of_Light_Fixtures"/>
      <sheetName val="Cable_Tray,_Steel,_LA,_Misc"/>
      <sheetName val="Anl"/>
      <sheetName val="IDC"/>
      <sheetName val="A-General"/>
      <sheetName val="beam_reinft"/>
      <sheetName val="Lead"/>
      <sheetName val="#REF"/>
      <sheetName val="BOQ"/>
      <sheetName val="電気設備表"/>
      <sheetName val="TBAL9697 -group wise  sdpl"/>
      <sheetName val="dg-VTu"/>
      <sheetName val="Tke"/>
      <sheetName val="A1-Continuous"/>
      <sheetName val="Typical Design"/>
      <sheetName val="Est To comp-KTRP"/>
      <sheetName val="JCR TOP(ITEM)-KTRP"/>
      <sheetName val="dpc cost"/>
      <sheetName val="SUMMERY"/>
      <sheetName val="UNP-NCW "/>
      <sheetName val="CALC__PER_IEEE-1115_2"/>
      <sheetName val="Load_duty_cycle2"/>
      <sheetName val="Calc-Float_12"/>
      <sheetName val="Calc-boost_12"/>
      <sheetName val="Annexure-3_12"/>
      <sheetName val="Load_Details(B1)2"/>
      <sheetName val="2007_Calendar2"/>
      <sheetName val="CALC__PER_IEEE-1115_1"/>
      <sheetName val="Load_duty_cycle1"/>
      <sheetName val="Calc-Float_11"/>
      <sheetName val="Calc-boost_11"/>
      <sheetName val="Annexure-3_11"/>
      <sheetName val="Load_Details(B1)1"/>
      <sheetName val="2007_Calendar1"/>
      <sheetName val="Load_Details(B1)"/>
      <sheetName val="2007_Calendar"/>
      <sheetName val="Sum"/>
      <sheetName val="data(R.C.Puram)"/>
      <sheetName val="220 11  BS "/>
      <sheetName val="Vind - BtB"/>
      <sheetName val="Code"/>
      <sheetName val="Vind-BtB"/>
      <sheetName val="CALC__PER_IEEE-1115_3"/>
      <sheetName val="Load_duty_cycle3"/>
      <sheetName val="Calc-Float_13"/>
      <sheetName val="Calc-boost_13"/>
      <sheetName val="Annexure-3_13"/>
      <sheetName val="Load_Details(B1)3"/>
      <sheetName val="2007_Calendar3"/>
      <sheetName val="Cost Rates"/>
      <sheetName val="Construction"/>
      <sheetName val="Cat A Change Control"/>
      <sheetName val="Ratios"/>
      <sheetName val="title"/>
      <sheetName val="Abbrevi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E Supply &amp; Erection "/>
      <sheetName val="ACE Supply "/>
      <sheetName val="Supply Towers"/>
      <sheetName val="Supply BO "/>
      <sheetName val="Indirect Cost (OH) "/>
      <sheetName val="DC"/>
      <sheetName val="Head loading"/>
      <sheetName val="Sch-1 (Tower)"/>
      <sheetName val="Sch-1 (BOI)"/>
      <sheetName val="Sch-4(e)"/>
      <sheetName val="400 KV-Tower"/>
      <sheetName val="132 KV -tower "/>
      <sheetName val="132 MC Tower"/>
      <sheetName val="ACE Erection "/>
      <sheetName val="Assumptions Sheet (2)"/>
      <sheetName val="Erection Component working"/>
      <sheetName val="Sch-4(a)"/>
      <sheetName val="Direct Cost .."/>
      <sheetName val="Direct Cost"/>
      <sheetName val="400 kV-Fdn"/>
      <sheetName val="132 -Fdn"/>
      <sheetName val="132 MC fdn"/>
      <sheetName val="Detail Survey "/>
      <sheetName val="Check Survey"/>
      <sheetName val="Excavation - Normal Soil "/>
      <sheetName val="Excavation - WET,PS,FS,BC "/>
      <sheetName val="Excavaion - Soft Rock "/>
      <sheetName val="Concreting - M20 "/>
      <sheetName val="Concreting - M10"/>
      <sheetName val="Concreting - M15 in RC tower. "/>
      <sheetName val="Reinforcement Steel  - Bend"/>
      <sheetName val="Reinforcement Steel  - Plac"/>
      <sheetName val="Reinforcement Steel - Total "/>
      <sheetName val="Stub Setting "/>
      <sheetName val="Tower Erection"/>
      <sheetName val="Tower Erection RCT"/>
      <sheetName val="Tack Welding"/>
      <sheetName val="Pipe Type Earthing "/>
      <sheetName val="Counterpoise Earthing"/>
      <sheetName val="RC tower Earthing."/>
      <sheetName val="Fixing of Tower Accessories "/>
      <sheetName val="Stringing - Machine"/>
      <sheetName val="Stringing - Manual"/>
      <sheetName val="Stringing - Earthwire"/>
      <sheetName val="Stringing - RC."/>
      <sheetName val="Revetment"/>
      <sheetName val="backfill for revetment"/>
      <sheetName val="Concreting - M15 top seal"/>
      <sheetName val="Painting of towers"/>
      <sheetName val="PV Working (2)"/>
      <sheetName val="Detail Survey"/>
      <sheetName val="Check Survey (2)"/>
      <sheetName val="Benching-NS"/>
      <sheetName val="PF"/>
      <sheetName val="Benching DFR"/>
      <sheetName val="Benching HR"/>
      <sheetName val="Exc-Dry"/>
      <sheetName val="Exc-WET"/>
      <sheetName val="Exc DFR"/>
      <sheetName val="Exc WFR"/>
      <sheetName val="Exc HR"/>
      <sheetName val="Rebar-material"/>
      <sheetName val="Rebar-Fixing"/>
      <sheetName val="CP Earthing"/>
      <sheetName val="Pipe Earthing"/>
      <sheetName val="Stub Sett"/>
      <sheetName val="Stub Sett (Template)"/>
      <sheetName val="Stub Sett (Prop)"/>
      <sheetName val="M20"/>
      <sheetName val="M10"/>
      <sheetName val="RRM"/>
      <sheetName val="Crate wall"/>
      <sheetName val="M15"/>
      <sheetName val="TE"/>
      <sheetName val="TE (132)"/>
      <sheetName val="Str 400 kV"/>
      <sheetName val="Str 132 kV (2)"/>
      <sheetName val="Stringing -OPGW"/>
      <sheetName val="T&amp;P"/>
      <sheetName val="HL Concrete"/>
      <sheetName val="HL Rebar"/>
      <sheetName val="HL Crate"/>
      <sheetName val="HL RRM"/>
      <sheetName val="HL Cond"/>
      <sheetName val="HL Tower"/>
      <sheetName val="Sheet1"/>
      <sheetName val="Sheet2"/>
      <sheetName val="rate assumption"/>
      <sheetName val="Sheet4"/>
      <sheetName val="Sheet3"/>
      <sheetName val="Stringing Mat. W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ow r="8">
          <cell r="F8">
            <v>296.875</v>
          </cell>
          <cell r="G8">
            <v>8906.25</v>
          </cell>
        </row>
        <row r="9">
          <cell r="G9">
            <v>10500</v>
          </cell>
        </row>
        <row r="10">
          <cell r="G10">
            <v>12187.5</v>
          </cell>
        </row>
        <row r="11">
          <cell r="F11">
            <v>493.75</v>
          </cell>
          <cell r="G11">
            <v>14812.5</v>
          </cell>
        </row>
      </sheetData>
      <sheetData sheetId="87" refreshError="1"/>
      <sheetData sheetId="88" refreshError="1"/>
      <sheetData sheetId="89" refreshError="1"/>
      <sheetData sheetId="90"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220Vdc"/>
      <sheetName val="e17"/>
      <sheetName val="e2"/>
      <sheetName val="e33"/>
      <sheetName val="B17"/>
      <sheetName val="B2"/>
      <sheetName val="Li17"/>
      <sheetName val="Li2"/>
      <sheetName val="C17"/>
      <sheetName val="C2"/>
      <sheetName val="BOM"/>
      <sheetName val="FT-06-02 (2)"/>
      <sheetName val="FT-002 R0 (6)"/>
      <sheetName val="FT-06-04"/>
      <sheetName val="Ln"/>
      <sheetName val="Sizing-Calculation"/>
      <sheetName val="Sheet2"/>
      <sheetName val="FM-05-03 (2)"/>
      <sheetName val="220Kv"/>
      <sheetName val="Timesheet"/>
      <sheetName val="DSLP"/>
      <sheetName val="Codes"/>
      <sheetName val="220 11  BS "/>
      <sheetName val="PUR"/>
      <sheetName val="FT-06-02_(2)3"/>
      <sheetName val="FT-002_R0_(6)3"/>
      <sheetName val="FM-05-03_(2)3"/>
      <sheetName val="FT-06-02_(2)2"/>
      <sheetName val="FT-002_R0_(6)2"/>
      <sheetName val="FM-05-03_(2)2"/>
      <sheetName val="FT-06-02_(2)1"/>
      <sheetName val="FT-002_R0_(6)1"/>
      <sheetName val="FM-05-03_(2)1"/>
      <sheetName val="FT-06-02_(2)"/>
      <sheetName val="FT-002_R0_(6)"/>
      <sheetName val="FM-05-03_(2)"/>
      <sheetName val="Rate Analysis"/>
      <sheetName val="BalcoREVE66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summary"/>
      <sheetName val="table of contents"/>
      <sheetName val="CW SIZING (IDCT-2)"/>
      <sheetName val="IDCT-2 (C=120)"/>
      <sheetName val="Results"/>
      <sheetName val="Pipesizing - 2"/>
      <sheetName val="pipe thk. - 2"/>
      <sheetName val="resis. coeff"/>
      <sheetName val="water prop."/>
      <sheetName val="System Resistance (for spec)"/>
      <sheetName val="SR (IDCT-2)"/>
      <sheetName val="SR (IDCT-1)"/>
      <sheetName val="CW SIZING (IDCT-1)"/>
      <sheetName val="IDCT-1(C=120)"/>
      <sheetName val="Pipesizing - 1"/>
      <sheetName val="pipe thk. - 1"/>
      <sheetName val="Sheet1"/>
      <sheetName val="Codes"/>
      <sheetName val="220 11  BS "/>
      <sheetName val="P&amp;ID List"/>
      <sheetName val="Data base"/>
      <sheetName val="Wordsdata"/>
      <sheetName val="item"/>
      <sheetName val="Timesheet"/>
      <sheetName val="Staff Acco."/>
      <sheetName val="MANDAY RATE"/>
      <sheetName val="Ins. of Panels"/>
      <sheetName val="Ins. of MCB DB"/>
      <sheetName val="Pt Wiring, Ckt main, Sub Main"/>
      <sheetName val="Cable, Cable Termination"/>
      <sheetName val="Earth Exc, Earthing, Earth Con "/>
      <sheetName val="Ins of Light Fixtures"/>
      <sheetName val="Cable Tray, Steel, LA, Misc"/>
      <sheetName val="External"/>
      <sheetName val="Sheet2"/>
      <sheetName val="Sheet3"/>
      <sheetName val="#REF"/>
      <sheetName val="inWords"/>
      <sheetName val="issue_summary"/>
      <sheetName val="table_of_contents"/>
      <sheetName val="CW_SIZING_(IDCT-2)"/>
      <sheetName val="IDCT-2_(C=120)"/>
      <sheetName val="Pipesizing_-_2"/>
      <sheetName val="pipe_thk__-_2"/>
      <sheetName val="resis__coeff"/>
      <sheetName val="water_prop_"/>
      <sheetName val="System_Resistance_(for_spec)"/>
      <sheetName val="SR_(IDCT-2)"/>
      <sheetName val="SR_(IDCT-1)"/>
      <sheetName val="CW_SIZING_(IDCT-1)"/>
      <sheetName val="Pipesizing_-_1"/>
      <sheetName val="pipe_thk__-_1"/>
      <sheetName val="IO LIST"/>
      <sheetName val="Basement Budget"/>
      <sheetName val="water prop_"/>
      <sheetName val="water_prop_1"/>
      <sheetName val="MANDAY_RATE"/>
      <sheetName val="Ins__of_Panels"/>
      <sheetName val="Ins__of_MCB_DB"/>
      <sheetName val="Pt_Wiring,_Ckt_main,_Sub_Main"/>
      <sheetName val="Cable,_Cable_Termination"/>
      <sheetName val="Earth_Exc,_Earthing,_Earth_Con_"/>
      <sheetName val="Ins_of_Light_Fixtures"/>
      <sheetName val="Cable_Tray,_Steel,_LA,_Misc"/>
      <sheetName val="LP"/>
      <sheetName val="working"/>
      <sheetName val="Report"/>
      <sheetName val="Dropdown Menus"/>
      <sheetName val="loadcal"/>
      <sheetName val="Calendar"/>
      <sheetName val="estimate"/>
      <sheetName val="beam-reinft"/>
      <sheetName val="Indices"/>
      <sheetName val="월선수금"/>
      <sheetName val="Data"/>
      <sheetName val="04REL"/>
      <sheetName val="issue_summary1"/>
      <sheetName val="table_of_contents1"/>
      <sheetName val="CW_SIZING_(IDCT-2)1"/>
      <sheetName val="IDCT-2_(C=120)1"/>
      <sheetName val="Pipesizing_-_21"/>
      <sheetName val="pipe_thk__-_21"/>
      <sheetName val="resis__coeff1"/>
      <sheetName val="water_prop_2"/>
      <sheetName val="System_Resistance_(for_spec)1"/>
      <sheetName val="SR_(IDCT-2)1"/>
      <sheetName val="SR_(IDCT-1)1"/>
      <sheetName val="CW_SIZING_(IDCT-1)1"/>
      <sheetName val="Pipesizing_-_11"/>
      <sheetName val="pipe_thk__-_11"/>
      <sheetName val="MANDAY_RATE1"/>
      <sheetName val="Ins__of_Panels1"/>
      <sheetName val="Ins__of_MCB_DB1"/>
      <sheetName val="Pt_Wiring,_Ckt_main,_Sub_Main1"/>
      <sheetName val="Cable,_Cable_Termination1"/>
      <sheetName val="Earth_Exc,_Earthing,_Earth_Con1"/>
      <sheetName val="Ins_of_Light_Fixtures1"/>
      <sheetName val="Cable_Tray,_Steel,_LA,_Misc1"/>
      <sheetName val="water_prop_3"/>
      <sheetName val="issue_summary2"/>
      <sheetName val="table_of_contents2"/>
      <sheetName val="CW_SIZING_(IDCT-2)2"/>
      <sheetName val="IDCT-2_(C=120)2"/>
      <sheetName val="Pipesizing_-_22"/>
      <sheetName val="pipe_thk__-_22"/>
      <sheetName val="resis__coeff2"/>
      <sheetName val="water_prop_4"/>
      <sheetName val="System_Resistance_(for_spec)2"/>
      <sheetName val="SR_(IDCT-2)2"/>
      <sheetName val="SR_(IDCT-1)2"/>
      <sheetName val="CW_SIZING_(IDCT-1)2"/>
      <sheetName val="Pipesizing_-_12"/>
      <sheetName val="pipe_thk__-_12"/>
      <sheetName val="MANDAY_RATE2"/>
      <sheetName val="Ins__of_Panels2"/>
      <sheetName val="Ins__of_MCB_DB2"/>
      <sheetName val="Pt_Wiring,_Ckt_main,_Sub_Main2"/>
      <sheetName val="Cable,_Cable_Termination2"/>
      <sheetName val="Earth_Exc,_Earthing,_Earth_Con2"/>
      <sheetName val="Ins_of_Light_Fixtures2"/>
      <sheetName val="Cable_Tray,_Steel,_LA,_Misc2"/>
      <sheetName val="water_prop_5"/>
      <sheetName val="issue_summary3"/>
      <sheetName val="table_of_contents3"/>
      <sheetName val="CW_SIZING_(IDCT-2)3"/>
      <sheetName val="IDCT-2_(C=120)3"/>
      <sheetName val="Pipesizing_-_23"/>
      <sheetName val="pipe_thk__-_23"/>
      <sheetName val="resis__coeff3"/>
      <sheetName val="water_prop_6"/>
      <sheetName val="System_Resistance_(for_spec)3"/>
      <sheetName val="SR_(IDCT-2)3"/>
      <sheetName val="SR_(IDCT-1)3"/>
      <sheetName val="CW_SIZING_(IDCT-1)3"/>
      <sheetName val="Pipesizing_-_13"/>
      <sheetName val="pipe_thk__-_13"/>
      <sheetName val="MANDAY_RATE3"/>
      <sheetName val="Ins__of_Panels3"/>
      <sheetName val="Ins__of_MCB_DB3"/>
      <sheetName val="Pt_Wiring,_Ckt_main,_Sub_Main3"/>
      <sheetName val="Cable,_Cable_Termination3"/>
      <sheetName val="Earth_Exc,_Earthing,_Earth_Con3"/>
      <sheetName val="Ins_of_Light_Fixtures3"/>
      <sheetName val="Cable_Tray,_Steel,_LA,_Misc3"/>
      <sheetName val="water_prop_7"/>
      <sheetName val="issue_summary4"/>
      <sheetName val="table_of_contents4"/>
      <sheetName val="CW_SIZING_(IDCT-2)4"/>
      <sheetName val="IDCT-2_(C=120)4"/>
      <sheetName val="Pipesizing_-_24"/>
      <sheetName val="pipe_thk__-_24"/>
      <sheetName val="resis__coeff4"/>
      <sheetName val="water_prop_8"/>
      <sheetName val="System_Resistance_(for_spec)4"/>
      <sheetName val="SR_(IDCT-2)4"/>
      <sheetName val="SR_(IDCT-1)4"/>
      <sheetName val="CW_SIZING_(IDCT-1)4"/>
      <sheetName val="Pipesizing_-_14"/>
      <sheetName val="pipe_thk__-_14"/>
      <sheetName val="MANDAY_RATE4"/>
      <sheetName val="Ins__of_Panels4"/>
      <sheetName val="Ins__of_MCB_DB4"/>
      <sheetName val="Pt_Wiring,_Ckt_main,_Sub_Main4"/>
      <sheetName val="Cable,_Cable_Termination4"/>
      <sheetName val="Earth_Exc,_Earthing,_Earth_Con4"/>
      <sheetName val="Ins_of_Light_Fixtures4"/>
      <sheetName val="Cable_Tray,_Steel,_LA,_Misc4"/>
      <sheetName val="water_prop_9"/>
      <sheetName val="FdN"/>
      <sheetName val="Tower"/>
      <sheetName val="220Kv"/>
      <sheetName val="220_11__BS_2"/>
      <sheetName val="P&amp;ID_List2"/>
      <sheetName val="Data_base2"/>
      <sheetName val="220_11__BS_1"/>
      <sheetName val="P&amp;ID_List1"/>
      <sheetName val="Data_base1"/>
      <sheetName val="220_11__BS_"/>
      <sheetName val="P&amp;ID_List"/>
      <sheetName val="Data_base"/>
      <sheetName val="Formulas"/>
      <sheetName val="4 Annex 1 Basic rate"/>
      <sheetName val="PROG_DATA"/>
      <sheetName val="Fin. Assumpt. - Sensitivities"/>
      <sheetName val="Global Assm."/>
      <sheetName val="analysis"/>
      <sheetName val="maing1"/>
      <sheetName val="basdat"/>
      <sheetName val="220_11__BS_3"/>
      <sheetName val="P&amp;ID_List3"/>
      <sheetName val="Data_base3"/>
      <sheetName val="Staff_Acco_"/>
      <sheetName val="IO_LIST"/>
      <sheetName val="Basement_Budget"/>
      <sheetName val="Montaje"/>
      <sheetName val="Conductor Size"/>
      <sheetName val="Rate Analysis"/>
      <sheetName val="Assumptions"/>
      <sheetName val="Code"/>
      <sheetName val="Price Working -Mar'06"/>
      <sheetName val="_DDList"/>
      <sheetName val="_U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1">
          <cell r="A1" t="str">
            <v>Choices:</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row r="1">
          <cell r="A1" t="str">
            <v>Choices:</v>
          </cell>
        </row>
      </sheetData>
      <sheetData sheetId="78">
        <row r="1">
          <cell r="A1" t="str">
            <v>Choices:</v>
          </cell>
        </row>
      </sheetData>
      <sheetData sheetId="79">
        <row r="1">
          <cell r="A1" t="str">
            <v>Choices:</v>
          </cell>
        </row>
      </sheetData>
      <sheetData sheetId="80">
        <row r="1">
          <cell r="A1" t="str">
            <v>Choices:</v>
          </cell>
        </row>
      </sheetData>
      <sheetData sheetId="81">
        <row r="1">
          <cell r="A1" t="str">
            <v>Choices:</v>
          </cell>
        </row>
      </sheetData>
      <sheetData sheetId="82">
        <row r="1">
          <cell r="A1" t="str">
            <v>Choices:</v>
          </cell>
        </row>
      </sheetData>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row r="1">
          <cell r="A1" t="str">
            <v>Choices:</v>
          </cell>
        </row>
      </sheetData>
      <sheetData sheetId="124">
        <row r="1">
          <cell r="A1" t="str">
            <v>Choices:</v>
          </cell>
        </row>
      </sheetData>
      <sheetData sheetId="125">
        <row r="1">
          <cell r="A1" t="str">
            <v>Choices:</v>
          </cell>
        </row>
      </sheetData>
      <sheetData sheetId="126">
        <row r="1">
          <cell r="A1" t="str">
            <v>Choices:</v>
          </cell>
        </row>
      </sheetData>
      <sheetData sheetId="127">
        <row r="1">
          <cell r="A1" t="str">
            <v>Choices:</v>
          </cell>
        </row>
      </sheetData>
      <sheetData sheetId="128">
        <row r="1">
          <cell r="A1" t="str">
            <v>Choices:</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sheetData sheetId="180" refreshError="1"/>
      <sheetData sheetId="181" refreshError="1"/>
      <sheetData sheetId="182"/>
      <sheetData sheetId="183"/>
      <sheetData sheetId="184"/>
      <sheetData sheetId="185" refreshError="1"/>
      <sheetData sheetId="186" refreshError="1"/>
      <sheetData sheetId="187" refreshError="1"/>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iation "/>
      <sheetName val="1 Abstract Main line"/>
      <sheetName val="2 Abstract LILO"/>
      <sheetName val="3 Qty Main"/>
      <sheetName val="4 Qty Lilo"/>
      <sheetName val="5 RCC Wall Main"/>
      <sheetName val="6 Ground cut,"/>
      <sheetName val="7 Revement main"/>
      <sheetName val="8 Revt LILO"/>
      <sheetName val="9 Lilo Aviation Painting"/>
      <sheetName val="10 TS-Avaition Painting"/>
      <sheetName val="11 Abstract Tower"/>
      <sheetName val="12 Abs Line material A1 "/>
      <sheetName val="13 Abs Line material Lilo"/>
      <sheetName val="FdN"/>
      <sheetName val="Tower"/>
    </sheetNames>
    <sheetDataSet>
      <sheetData sheetId="0" refreshError="1"/>
      <sheetData sheetId="1"/>
      <sheetData sheetId="2" refreshError="1"/>
      <sheetData sheetId="3"/>
      <sheetData sheetId="4" refreshError="1"/>
      <sheetData sheetId="5"/>
      <sheetData sheetId="6" refreshError="1"/>
      <sheetData sheetId="7"/>
      <sheetData sheetId="8" refreshError="1"/>
      <sheetData sheetId="9" refreshError="1"/>
      <sheetData sheetId="10"/>
      <sheetData sheetId="11" refreshError="1"/>
      <sheetData sheetId="12" refreshError="1"/>
      <sheetData sheetId="13" refreshError="1"/>
      <sheetData sheetId="14">
        <row r="1">
          <cell r="B1" t="str">
            <v>LARSEN &amp; TOUBRO LIMITED</v>
          </cell>
        </row>
        <row r="3">
          <cell r="B3" t="str">
            <v>DESC</v>
          </cell>
          <cell r="C3" t="str">
            <v>EXC</v>
          </cell>
          <cell r="D3" t="str">
            <v>RCC</v>
          </cell>
          <cell r="E3" t="str">
            <v>PCC</v>
          </cell>
          <cell r="F3" t="str">
            <v>REBAR</v>
          </cell>
          <cell r="G3" t="str">
            <v>Stub</v>
          </cell>
        </row>
        <row r="4">
          <cell r="B4" t="str">
            <v>DB0</v>
          </cell>
          <cell r="C4">
            <v>94.897999999999996</v>
          </cell>
          <cell r="D4">
            <v>16.698</v>
          </cell>
          <cell r="E4">
            <v>1.7949999999999999</v>
          </cell>
          <cell r="F4">
            <v>1796.3629999999998</v>
          </cell>
          <cell r="G4">
            <v>294.81400000000002</v>
          </cell>
        </row>
        <row r="5">
          <cell r="B5" t="str">
            <v>DB1.5</v>
          </cell>
          <cell r="C5">
            <v>110.33</v>
          </cell>
          <cell r="D5">
            <v>25.21</v>
          </cell>
          <cell r="E5">
            <v>2.0699999999999998</v>
          </cell>
          <cell r="F5">
            <v>2266.4369999999999</v>
          </cell>
          <cell r="G5">
            <v>387.762</v>
          </cell>
        </row>
        <row r="6">
          <cell r="B6" t="str">
            <v>DB3</v>
          </cell>
          <cell r="C6">
            <v>110.33</v>
          </cell>
          <cell r="D6">
            <v>27.19</v>
          </cell>
          <cell r="E6">
            <v>2.0699999999999998</v>
          </cell>
          <cell r="F6">
            <v>2485.1819999999998</v>
          </cell>
          <cell r="G6">
            <v>542.50400000000002</v>
          </cell>
        </row>
        <row r="7">
          <cell r="B7" t="str">
            <v>DB4.5</v>
          </cell>
          <cell r="C7">
            <v>121.13</v>
          </cell>
          <cell r="D7">
            <v>37.380000000000003</v>
          </cell>
          <cell r="E7">
            <v>2.2599999999999998</v>
          </cell>
          <cell r="F7">
            <v>3207.1170000000002</v>
          </cell>
          <cell r="G7">
            <v>635.32399999999996</v>
          </cell>
        </row>
        <row r="8">
          <cell r="B8" t="str">
            <v>DB6</v>
          </cell>
          <cell r="C8">
            <v>121.13</v>
          </cell>
          <cell r="D8">
            <v>40.11</v>
          </cell>
          <cell r="E8">
            <v>2.2599999999999998</v>
          </cell>
          <cell r="F8">
            <v>3508.1819999999998</v>
          </cell>
          <cell r="G8">
            <v>790.19399999999996</v>
          </cell>
        </row>
        <row r="9">
          <cell r="B9" t="str">
            <v>DB7.5</v>
          </cell>
          <cell r="G9">
            <v>883.01400000000001</v>
          </cell>
        </row>
        <row r="10">
          <cell r="B10" t="str">
            <v>DB9</v>
          </cell>
          <cell r="C10">
            <v>130.87</v>
          </cell>
          <cell r="D10">
            <v>52.25</v>
          </cell>
          <cell r="E10">
            <v>2.4300000000000002</v>
          </cell>
          <cell r="F10">
            <v>5606.7280000000001</v>
          </cell>
          <cell r="G10">
            <v>975.83399999999995</v>
          </cell>
        </row>
        <row r="11">
          <cell r="B11" t="str">
            <v>DB12</v>
          </cell>
          <cell r="G11">
            <v>1223.5240000000001</v>
          </cell>
        </row>
        <row r="12">
          <cell r="B12" t="str">
            <v>DB15</v>
          </cell>
          <cell r="G12">
            <v>1409.164</v>
          </cell>
        </row>
        <row r="13">
          <cell r="B13" t="str">
            <v>DC0</v>
          </cell>
          <cell r="C13">
            <v>133.63999999999999</v>
          </cell>
          <cell r="D13">
            <v>26.15</v>
          </cell>
          <cell r="E13">
            <v>2.48</v>
          </cell>
          <cell r="F13">
            <v>2613.8269999999998</v>
          </cell>
          <cell r="G13">
            <v>408.19599999999997</v>
          </cell>
        </row>
        <row r="14">
          <cell r="B14" t="str">
            <v>DC1.5</v>
          </cell>
          <cell r="C14">
            <v>139.71</v>
          </cell>
          <cell r="D14">
            <v>34.53</v>
          </cell>
          <cell r="E14">
            <v>2.59</v>
          </cell>
          <cell r="F14">
            <v>2974.616</v>
          </cell>
          <cell r="G14">
            <v>522.471</v>
          </cell>
        </row>
        <row r="15">
          <cell r="B15" t="str">
            <v>DC3</v>
          </cell>
          <cell r="C15">
            <v>139.71</v>
          </cell>
          <cell r="D15">
            <v>36.869999999999997</v>
          </cell>
          <cell r="E15">
            <v>2.59</v>
          </cell>
          <cell r="F15">
            <v>3234.1459999999997</v>
          </cell>
          <cell r="G15">
            <v>701.94100000000003</v>
          </cell>
        </row>
        <row r="16">
          <cell r="B16" t="str">
            <v>DC4.5</v>
          </cell>
          <cell r="C16">
            <v>156.13</v>
          </cell>
          <cell r="D16">
            <v>44.42</v>
          </cell>
          <cell r="E16">
            <v>2.87</v>
          </cell>
          <cell r="F16">
            <v>5004.3460000000005</v>
          </cell>
          <cell r="G16">
            <v>816.11699999999996</v>
          </cell>
        </row>
        <row r="17">
          <cell r="B17" t="str">
            <v>DC6</v>
          </cell>
          <cell r="C17">
            <v>156.13</v>
          </cell>
          <cell r="D17">
            <v>47.15</v>
          </cell>
          <cell r="E17">
            <v>2.87</v>
          </cell>
          <cell r="F17">
            <v>5456.9560000000001</v>
          </cell>
          <cell r="G17">
            <v>995.68600000000004</v>
          </cell>
        </row>
        <row r="18">
          <cell r="B18" t="str">
            <v>DC7.5</v>
          </cell>
          <cell r="G18">
            <v>1109.8139999999999</v>
          </cell>
        </row>
        <row r="19">
          <cell r="B19" t="str">
            <v>DC9</v>
          </cell>
          <cell r="C19">
            <v>169.84</v>
          </cell>
          <cell r="D19">
            <v>58.655000000000001</v>
          </cell>
          <cell r="E19">
            <v>3.12</v>
          </cell>
          <cell r="F19">
            <v>7959.8270000000002</v>
          </cell>
          <cell r="G19">
            <v>1223.9899999999998</v>
          </cell>
        </row>
        <row r="20">
          <cell r="B20" t="str">
            <v>DC12</v>
          </cell>
          <cell r="C20">
            <v>157.75</v>
          </cell>
          <cell r="D20">
            <v>78.98</v>
          </cell>
          <cell r="E20">
            <v>3.2</v>
          </cell>
          <cell r="F20">
            <v>10048</v>
          </cell>
          <cell r="G20">
            <v>1517.7109999999998</v>
          </cell>
        </row>
        <row r="21">
          <cell r="B21" t="str">
            <v>DC15</v>
          </cell>
          <cell r="G21">
            <v>1745.9879999999998</v>
          </cell>
        </row>
        <row r="22">
          <cell r="B22" t="str">
            <v>DD0</v>
          </cell>
          <cell r="C22">
            <v>186.47749999999999</v>
          </cell>
          <cell r="D22">
            <v>37.755000000000003</v>
          </cell>
          <cell r="E22">
            <v>3.4024999999999999</v>
          </cell>
          <cell r="F22">
            <v>4103.7250000000004</v>
          </cell>
          <cell r="G22">
            <v>497.58800000000002</v>
          </cell>
        </row>
        <row r="23">
          <cell r="B23" t="str">
            <v>DD1.5</v>
          </cell>
          <cell r="C23">
            <v>190.76</v>
          </cell>
          <cell r="D23">
            <v>49.55</v>
          </cell>
          <cell r="E23">
            <v>3.48</v>
          </cell>
          <cell r="F23">
            <v>4266.2669999999998</v>
          </cell>
          <cell r="G23">
            <v>661.90399999999988</v>
          </cell>
        </row>
        <row r="24">
          <cell r="B24" t="str">
            <v>DD3</v>
          </cell>
          <cell r="C24">
            <v>190.76</v>
          </cell>
          <cell r="D24">
            <v>52.28</v>
          </cell>
          <cell r="E24">
            <v>3.48</v>
          </cell>
          <cell r="F24">
            <v>4571.6370000000006</v>
          </cell>
          <cell r="G24">
            <v>980.03099999999995</v>
          </cell>
        </row>
        <row r="25">
          <cell r="B25" t="str">
            <v>DD4.5</v>
          </cell>
          <cell r="C25">
            <v>209.88</v>
          </cell>
          <cell r="D25">
            <v>56.82</v>
          </cell>
          <cell r="E25">
            <v>3.81</v>
          </cell>
          <cell r="F25">
            <v>6911.607</v>
          </cell>
          <cell r="G25">
            <v>1140.511</v>
          </cell>
        </row>
        <row r="26">
          <cell r="B26" t="str">
            <v>DD6</v>
          </cell>
          <cell r="C26">
            <v>209.88</v>
          </cell>
          <cell r="D26">
            <v>59.97</v>
          </cell>
          <cell r="E26">
            <v>3.81</v>
          </cell>
          <cell r="F26">
            <v>7366.8869999999997</v>
          </cell>
          <cell r="G26">
            <v>1454.366</v>
          </cell>
        </row>
        <row r="27">
          <cell r="B27" t="str">
            <v>DD7.5</v>
          </cell>
          <cell r="C27">
            <v>226.24</v>
          </cell>
          <cell r="D27">
            <v>67.819999999999993</v>
          </cell>
          <cell r="E27">
            <v>4.0999999999999996</v>
          </cell>
          <cell r="F27">
            <v>10378.870000000001</v>
          </cell>
          <cell r="G27">
            <v>1618.78</v>
          </cell>
        </row>
        <row r="28">
          <cell r="B28" t="str">
            <v>DD9</v>
          </cell>
          <cell r="C28">
            <v>226.24</v>
          </cell>
          <cell r="D28">
            <v>71.19</v>
          </cell>
          <cell r="E28">
            <v>4.0999999999999996</v>
          </cell>
          <cell r="F28">
            <v>11024.563</v>
          </cell>
          <cell r="G28">
            <v>1775.566</v>
          </cell>
        </row>
        <row r="29">
          <cell r="B29" t="str">
            <v>DD12</v>
          </cell>
          <cell r="C29">
            <v>183.66</v>
          </cell>
          <cell r="D29">
            <v>93.8</v>
          </cell>
          <cell r="E29">
            <v>3.62</v>
          </cell>
          <cell r="F29">
            <v>10078</v>
          </cell>
          <cell r="G29">
            <v>2257.5630000000001</v>
          </cell>
        </row>
        <row r="30">
          <cell r="B30" t="str">
            <v>DD15</v>
          </cell>
          <cell r="C30">
            <v>234.14</v>
          </cell>
          <cell r="D30">
            <v>110.8</v>
          </cell>
          <cell r="E30">
            <v>4.2300000000000004</v>
          </cell>
          <cell r="F30">
            <v>13455</v>
          </cell>
          <cell r="G30">
            <v>2739.9720000000002</v>
          </cell>
        </row>
      </sheetData>
      <sheetData sheetId="15">
        <row r="1">
          <cell r="A1" t="str">
            <v>DBSTR0</v>
          </cell>
          <cell r="B1">
            <v>33828.719000000005</v>
          </cell>
        </row>
        <row r="2">
          <cell r="A2" t="str">
            <v>DBSTR3</v>
          </cell>
          <cell r="B2">
            <v>33827.231</v>
          </cell>
        </row>
        <row r="3">
          <cell r="A3" t="str">
            <v>DBNM0</v>
          </cell>
          <cell r="B3">
            <v>32026.557000000001</v>
          </cell>
        </row>
        <row r="4">
          <cell r="A4" t="str">
            <v>DBNM3</v>
          </cell>
          <cell r="B4">
            <v>32025.068999999996</v>
          </cell>
        </row>
        <row r="5">
          <cell r="A5" t="str">
            <v>DB0BE</v>
          </cell>
          <cell r="B5">
            <v>5557.7859999999991</v>
          </cell>
        </row>
        <row r="6">
          <cell r="A6" t="str">
            <v>DBCPM</v>
          </cell>
          <cell r="B6">
            <v>1672.6320000000001</v>
          </cell>
        </row>
        <row r="7">
          <cell r="A7" t="str">
            <v>DB-3</v>
          </cell>
          <cell r="B7">
            <v>882.12699999999984</v>
          </cell>
        </row>
        <row r="8">
          <cell r="A8" t="str">
            <v>DB-1.5</v>
          </cell>
          <cell r="B8">
            <v>1061.9970000000001</v>
          </cell>
        </row>
        <row r="9">
          <cell r="A9" t="str">
            <v>DB0</v>
          </cell>
          <cell r="B9">
            <v>1388.5749999999998</v>
          </cell>
        </row>
        <row r="10">
          <cell r="A10" t="str">
            <v>DB1.5</v>
          </cell>
          <cell r="B10">
            <v>1557.2570000000001</v>
          </cell>
        </row>
        <row r="11">
          <cell r="A11" t="str">
            <v>DB3B</v>
          </cell>
          <cell r="B11">
            <v>1928.9840000000002</v>
          </cell>
        </row>
        <row r="12">
          <cell r="A12" t="str">
            <v>DB3</v>
          </cell>
          <cell r="B12">
            <v>793.15499999999997</v>
          </cell>
        </row>
        <row r="13">
          <cell r="A13" t="str">
            <v>DB4.5</v>
          </cell>
          <cell r="B13">
            <v>977.59799999999996</v>
          </cell>
        </row>
        <row r="14">
          <cell r="A14" t="str">
            <v>DB6</v>
          </cell>
          <cell r="B14">
            <v>1187.8209999999999</v>
          </cell>
        </row>
        <row r="15">
          <cell r="A15" t="str">
            <v>DB7.5</v>
          </cell>
          <cell r="B15">
            <v>1565.6079999999999</v>
          </cell>
        </row>
        <row r="16">
          <cell r="A16" t="str">
            <v>DB9</v>
          </cell>
          <cell r="B16">
            <v>1707.471</v>
          </cell>
        </row>
        <row r="17">
          <cell r="A17" t="str">
            <v>DCSTR0</v>
          </cell>
          <cell r="B17">
            <v>39285.045000000006</v>
          </cell>
        </row>
        <row r="18">
          <cell r="A18" t="str">
            <v>DCSTR3</v>
          </cell>
          <cell r="B18">
            <v>39288.355000000003</v>
          </cell>
        </row>
        <row r="19">
          <cell r="A19" t="str">
            <v>DCNM0</v>
          </cell>
          <cell r="B19">
            <v>37793.040999999997</v>
          </cell>
        </row>
        <row r="20">
          <cell r="A20" t="str">
            <v>DCNM3</v>
          </cell>
          <cell r="B20">
            <v>37792.120999999999</v>
          </cell>
        </row>
        <row r="21">
          <cell r="A21" t="str">
            <v>DC0BE</v>
          </cell>
          <cell r="B21">
            <v>6034.3879999999999</v>
          </cell>
        </row>
        <row r="22">
          <cell r="A22" t="str">
            <v>DCCPM</v>
          </cell>
          <cell r="B22">
            <v>1747.1880000000001</v>
          </cell>
        </row>
        <row r="23">
          <cell r="A23" t="str">
            <v>DC-3</v>
          </cell>
          <cell r="B23">
            <v>941.77099999999996</v>
          </cell>
        </row>
        <row r="24">
          <cell r="A24" t="str">
            <v>DC-1.5</v>
          </cell>
          <cell r="B24">
            <v>1189.2799999999997</v>
          </cell>
        </row>
        <row r="25">
          <cell r="A25" t="str">
            <v>DC0</v>
          </cell>
          <cell r="B25">
            <v>1511.107</v>
          </cell>
        </row>
        <row r="26">
          <cell r="A26" t="str">
            <v>DC1.5</v>
          </cell>
          <cell r="B26">
            <v>1864.2289999999998</v>
          </cell>
        </row>
        <row r="27">
          <cell r="A27" t="str">
            <v>DC3B</v>
          </cell>
          <cell r="B27">
            <v>2162.8040000000001</v>
          </cell>
        </row>
        <row r="28">
          <cell r="A28" t="str">
            <v>DC3</v>
          </cell>
          <cell r="B28">
            <v>838.64700000000016</v>
          </cell>
        </row>
        <row r="29">
          <cell r="A29" t="str">
            <v>DC4.5</v>
          </cell>
          <cell r="B29">
            <v>1088.7830000000001</v>
          </cell>
        </row>
        <row r="30">
          <cell r="A30" t="str">
            <v>DC6</v>
          </cell>
          <cell r="B30">
            <v>1355.412</v>
          </cell>
        </row>
        <row r="31">
          <cell r="A31" t="str">
            <v>DC7.5</v>
          </cell>
          <cell r="B31">
            <v>1661.097</v>
          </cell>
        </row>
        <row r="32">
          <cell r="A32" t="str">
            <v>DC9</v>
          </cell>
          <cell r="B32">
            <v>1981.8879999999999</v>
          </cell>
        </row>
        <row r="33">
          <cell r="A33" t="str">
            <v>DDSTR0</v>
          </cell>
          <cell r="B33">
            <v>51916.889000000003</v>
          </cell>
        </row>
        <row r="34">
          <cell r="A34" t="str">
            <v>DDSTR3</v>
          </cell>
          <cell r="B34">
            <v>51914.440999999999</v>
          </cell>
        </row>
        <row r="35">
          <cell r="A35" t="str">
            <v>DDNM0</v>
          </cell>
          <cell r="B35">
            <v>49544.937999999995</v>
          </cell>
        </row>
        <row r="36">
          <cell r="A36" t="str">
            <v>DDNM3</v>
          </cell>
          <cell r="B36">
            <v>49542.657999999996</v>
          </cell>
        </row>
        <row r="37">
          <cell r="A37" t="str">
            <v>DD0BE</v>
          </cell>
          <cell r="B37">
            <v>8241.503999999999</v>
          </cell>
        </row>
        <row r="38">
          <cell r="A38" t="str">
            <v>DDCPM</v>
          </cell>
          <cell r="B38">
            <v>3110.8579999999997</v>
          </cell>
        </row>
        <row r="39">
          <cell r="A39" t="str">
            <v>DD0</v>
          </cell>
          <cell r="B39">
            <v>2069.326</v>
          </cell>
        </row>
        <row r="40">
          <cell r="A40" t="str">
            <v>DD1.5</v>
          </cell>
          <cell r="B40">
            <v>2444.2510000000002</v>
          </cell>
        </row>
        <row r="41">
          <cell r="A41" t="str">
            <v>DD3B</v>
          </cell>
          <cell r="B41">
            <v>2963.0379999999996</v>
          </cell>
        </row>
        <row r="42">
          <cell r="A42" t="str">
            <v>DD3</v>
          </cell>
          <cell r="B42">
            <v>1238.0300000000002</v>
          </cell>
        </row>
        <row r="43">
          <cell r="A43" t="str">
            <v>DD4.5</v>
          </cell>
          <cell r="B43">
            <v>1434.1290000000001</v>
          </cell>
        </row>
        <row r="44">
          <cell r="A44" t="str">
            <v>DD6</v>
          </cell>
          <cell r="B44">
            <v>1832.9969999999998</v>
          </cell>
        </row>
        <row r="45">
          <cell r="A45" t="str">
            <v>DD7.5</v>
          </cell>
          <cell r="B45">
            <v>2221.8829999999998</v>
          </cell>
        </row>
        <row r="46">
          <cell r="A46" t="str">
            <v>DD9</v>
          </cell>
          <cell r="B46">
            <v>2711.962</v>
          </cell>
        </row>
      </sheetData>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o-forms "/>
      <sheetName val="issue_summary "/>
      <sheetName val="purpose&amp;input"/>
      <sheetName val="CAL_SUMMARY"/>
      <sheetName val="tanksizing"/>
      <sheetName val="water prop."/>
      <sheetName val="Codes"/>
      <sheetName val="FdN"/>
      <sheetName val="Tower"/>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ED  BOQ"/>
      <sheetName val="Abstract"/>
      <sheetName val="Insp_Dtl"/>
      <sheetName val="KALK"/>
      <sheetName val="purpose&amp;input"/>
      <sheetName val="EP 13-14"/>
      <sheetName val="IE 13-14"/>
      <sheetName val="SS 13-14"/>
      <sheetName val="TL 13-14"/>
      <sheetName val="DSLP"/>
      <sheetName val="water prop."/>
      <sheetName val="FDn Wet"/>
      <sheetName val="Tower Erection"/>
      <sheetName val="PRECAST lightconc-II"/>
      <sheetName val="FdN"/>
      <sheetName val="Tower"/>
      <sheetName val="Activity No (A) ( 12)  "/>
      <sheetName val="1515"/>
      <sheetName val="Codes"/>
      <sheetName val="ESIC_DEDN_"/>
      <sheetName val="FORM7"/>
      <sheetName val="Design"/>
      <sheetName val="Data Sheet"/>
      <sheetName val="july-I"/>
      <sheetName val="Opinion"/>
      <sheetName val="List of Vendors"/>
      <sheetName val="DETAILED__BOQ1"/>
      <sheetName val="EP_13-141"/>
      <sheetName val="IE_13-141"/>
      <sheetName val="SS_13-141"/>
      <sheetName val="TL_13-141"/>
      <sheetName val="water_prop_1"/>
      <sheetName val="FDn_Wet1"/>
      <sheetName val="Tower_Erection1"/>
      <sheetName val="PRECAST_lightconc-II1"/>
      <sheetName val="Activity_No_(A)_(_12)__1"/>
      <sheetName val="Data_Sheet1"/>
      <sheetName val="DETAILED__BOQ"/>
      <sheetName val="EP_13-14"/>
      <sheetName val="IE_13-14"/>
      <sheetName val="SS_13-14"/>
      <sheetName val="TL_13-14"/>
      <sheetName val="water_prop_"/>
      <sheetName val="FDn_Wet"/>
      <sheetName val="Tower_Erection"/>
      <sheetName val="PRECAST_lightconc-II"/>
      <sheetName val="Activity_No_(A)_(_12)__"/>
      <sheetName val="Data_Sheet"/>
      <sheetName val="Sheet 1"/>
      <sheetName val="Load Details(B1)"/>
      <sheetName val="Vind-BtB"/>
      <sheetName val="Sch-1"/>
    </sheetNames>
    <sheetDataSet>
      <sheetData sheetId="0" refreshError="1">
        <row r="1">
          <cell r="A1" t="str">
            <v>ORISSA State Electricity Board, - GRIDCO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ow r="2">
          <cell r="A2" t="str">
            <v>400 kV CONTROL ROOM BUILDING</v>
          </cell>
        </row>
      </sheetData>
      <sheetData sheetId="49" refreshError="1"/>
      <sheetData sheetId="50" refreshError="1"/>
      <sheetData sheetId="5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FA"/>
      <sheetName val="DLRO-SEPT04-Q2"/>
      <sheetName val="form 7-ACTUAL"/>
      <sheetName val="WC-05-06"/>
      <sheetName val="WC-04-05"/>
      <sheetName val="Summary (2)"/>
      <sheetName val="Summary"/>
      <sheetName val="PMS-Reg"/>
      <sheetName val="WC"/>
      <sheetName val="NFA"/>
      <sheetName val="form 6"/>
      <sheetName val="form 7"/>
      <sheetName val="FORM6"/>
      <sheetName val="FORM7"/>
      <sheetName val="DETAILED  BOQ"/>
      <sheetName val="purpose&amp;input"/>
      <sheetName val="Desig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R3">
            <v>1</v>
          </cell>
          <cell r="S3" t="str">
            <v>Direct</v>
          </cell>
        </row>
        <row r="4">
          <cell r="R4">
            <v>2</v>
          </cell>
          <cell r="S4" t="str">
            <v>L&amp;T Customer Job</v>
          </cell>
        </row>
        <row r="5">
          <cell r="R5">
            <v>3</v>
          </cell>
          <cell r="S5" t="str">
            <v>L&amp;T Capital</v>
          </cell>
        </row>
        <row r="6">
          <cell r="R6">
            <v>4</v>
          </cell>
          <cell r="S6" t="str">
            <v>ECC Capital</v>
          </cell>
        </row>
        <row r="7">
          <cell r="R7">
            <v>5</v>
          </cell>
          <cell r="S7" t="str">
            <v>Intra Unit</v>
          </cell>
        </row>
      </sheetData>
      <sheetData sheetId="14" refreshError="1"/>
      <sheetData sheetId="15" refreshError="1"/>
      <sheetData sheetId="16"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Design"/>
      <sheetName val="Guidelines"/>
      <sheetName val="GN-ST-06(2)(Design Sheet-Ruled)"/>
      <sheetName val="Report"/>
      <sheetName val="AutoOpen_Stub_Data"/>
      <sheetName val="GN-ST-06(2)(Design_Sheet-Ruled)"/>
      <sheetName val="FORM7"/>
      <sheetName val="Sheet2"/>
      <sheetName val="PRECAST lightconc-II"/>
      <sheetName val="FT-05-02IsoBOM"/>
      <sheetName val="Basement Budget"/>
      <sheetName val="water prop."/>
      <sheetName val="EDWise"/>
      <sheetName val="3BPA00132-5-3 W plan HVPNL"/>
      <sheetName val="220 11  BS "/>
      <sheetName val="Cable data"/>
      <sheetName val="Vind - BtB"/>
      <sheetName val="Quantities"/>
      <sheetName val="PROG_DATA"/>
      <sheetName val="Sheet4"/>
      <sheetName val="Conductor Size"/>
      <sheetName val="IDCCALHYD-GOO"/>
      <sheetName val="1"/>
      <sheetName val="220KV CS"/>
      <sheetName val="Sch-1a"/>
      <sheetName val="titles"/>
      <sheetName val="Codes"/>
      <sheetName val="steam outlet"/>
      <sheetName val="Timesheet"/>
      <sheetName val="DATA"/>
      <sheetName val="Executive Summary -Thermal"/>
      <sheetName val="Stationwise Thermal &amp; Hydel Gen"/>
      <sheetName val="TWELVE"/>
      <sheetName val="Tables"/>
      <sheetName val="Basis"/>
      <sheetName val="Vind-BtB"/>
      <sheetName val="JCR Oct 06 TOP SHEET"/>
      <sheetName val="JCR Oct 06 CIVIL"/>
      <sheetName val="JCR Oct 06 MECH"/>
      <sheetName val="Oct 06 DESI &amp;SP.CONT"/>
      <sheetName val="JCR Oct 06 IDC"/>
      <sheetName val="Cum Measure"/>
      <sheetName val="Sheet1"/>
      <sheetName val="PS Rate Working"/>
      <sheetName val="CIVIL Str vise"/>
      <sheetName val="JCR sEP 06 IDC WORKINGS"/>
      <sheetName val="Pur"/>
      <sheetName val="Civil Boq"/>
      <sheetName val="BHANDUP"/>
      <sheetName val="A 3.7"/>
      <sheetName val="DETAILED  BOQ"/>
      <sheetName val="Cover sheet"/>
      <sheetName val="REVENUES &amp; BS"/>
      <sheetName val="RAJU ASSO"/>
      <sheetName val="Activity No (A) ( 12)  "/>
      <sheetName val="grid"/>
      <sheetName val="dummy"/>
      <sheetName val="RATE-ANAY."/>
      <sheetName val="gen"/>
      <sheetName val="BQLIST"/>
      <sheetName val="SPT vs PHI"/>
      <sheetName val="Schedule(4)"/>
      <sheetName val="Code"/>
      <sheetName val="AutoOpen_Stub_Data2"/>
      <sheetName val="GN-ST-06(2)(Design_Sheet-Ruled2"/>
      <sheetName val="PRECAST_lightconc-II1"/>
      <sheetName val="Basement_Budget1"/>
      <sheetName val="water_prop_1"/>
      <sheetName val="AutoOpen_Stub_Data1"/>
      <sheetName val="GN-ST-06(2)(Design_Sheet-Ruled1"/>
      <sheetName val="PRECAST_lightconc-II"/>
      <sheetName val="Basement_Budget"/>
      <sheetName val="water_prop_"/>
      <sheetName val="grating"/>
      <sheetName val="AutoOpen_Stub_Data3"/>
      <sheetName val="GN-ST-06(2)(Design_Sheet-Ruled3"/>
      <sheetName val="PRECAST_lightconc-II2"/>
      <sheetName val="Basement_Budget2"/>
      <sheetName val="water_prop_2"/>
      <sheetName val="AutoOpen_Stub_Data4"/>
      <sheetName val="GN-ST-06(2)(Design_Sheet-Ruled4"/>
      <sheetName val="PRECAST_lightconc-II3"/>
      <sheetName val="Basement_Budget3"/>
      <sheetName val="water_prop_3"/>
      <sheetName val="3BPA00132-5-3_W_plan_HVPNL"/>
      <sheetName val="220_11__BS_"/>
      <sheetName val="Cable_data"/>
      <sheetName val="Vind_-_BtB"/>
      <sheetName val="Conductor_Size"/>
      <sheetName val="220KV_CS"/>
      <sheetName val="beam-reinft-machine r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Design"/>
      <sheetName val="Guidelines"/>
      <sheetName val="Cover sheet"/>
    </sheetNames>
    <sheetDataSet>
      <sheetData sheetId="0" refreshError="1"/>
      <sheetData sheetId="1"/>
      <sheetData sheetId="2" refreshError="1"/>
      <sheetData sheetId="3"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Datasheet"/>
      <sheetName val="test"/>
      <sheetName val="Sheet1"/>
      <sheetName val="Sheet2"/>
      <sheetName val="dBase"/>
      <sheetName val="Sheet3"/>
      <sheetName val="Quantities"/>
      <sheetName val="REL"/>
      <sheetName val="Staff Acco."/>
      <sheetName val="COST"/>
      <sheetName val="PLAN_FEB97"/>
      <sheetName val="Vind - BtB"/>
      <sheetName val="Cover sheet"/>
      <sheetName val="Design"/>
      <sheetName val="220 11  BS "/>
      <sheetName val="Sch-1a"/>
      <sheetName val="Report"/>
      <sheetName val="CLAY"/>
      <sheetName val="DETAILED  BOQ"/>
      <sheetName val="july-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ign_L"/>
      <sheetName val="Length of bolt"/>
      <sheetName val="Quantities"/>
      <sheetName val="Sqm area(Top plate)"/>
      <sheetName val="Stool plate(Det)"/>
      <sheetName val="Vertical stiffener"/>
      <sheetName val="Shear key"/>
      <sheetName val="Sqm area(btm plate)"/>
      <sheetName val="Top stool plate"/>
      <sheetName val="Baseplate(Tension)"/>
      <sheetName val="Baseplate(Tension)-Final"/>
      <sheetName val="BasePlate(Summary)"/>
      <sheetName val="Baseplate(Comp)"/>
      <sheetName val="dBase"/>
      <sheetName val="PLAN_FEB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Sch-1"/>
      <sheetName val="07-Sch-2"/>
      <sheetName val="08-Sch-1"/>
      <sheetName val="08-Sch-2"/>
      <sheetName val="09-Sch-1"/>
      <sheetName val="09-Sch-2"/>
      <sheetName val="10-Top Sheet"/>
      <sheetName val="10-Sch-1"/>
      <sheetName val="10-Sch-2"/>
      <sheetName val="11-Sch-1"/>
      <sheetName val="11-Sch-2"/>
      <sheetName val="10-Sch-3"/>
      <sheetName val="Pile_FND"/>
      <sheetName val="10-Sch-7"/>
      <sheetName val="OPGW"/>
      <sheetName val="HF"/>
      <sheetName val="Earthwire"/>
      <sheetName val="OPGW Qty per kM"/>
      <sheetName val="IS"/>
      <sheetName val="Fnd"/>
      <sheetName val="Steel"/>
      <sheetName val="Ere"/>
      <sheetName val="Str_Machine"/>
      <sheetName val="Str_Manual"/>
      <sheetName val="Oh"/>
      <sheetName val="Salary"/>
      <sheetName val="OH Template"/>
      <sheetName val="OH_Comparison"/>
      <sheetName val="Stores working"/>
      <sheetName val="Workings"/>
      <sheetName val="010 Workings"/>
    </sheetNames>
    <definedNames>
      <definedName name="Number_of_Payments" refersTo="#REF!"/>
      <definedName name="Values_Entered"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49">
          <cell r="F149">
            <v>21326496.595945843</v>
          </cell>
        </row>
      </sheetData>
      <sheetData sheetId="19" refreshError="1"/>
      <sheetData sheetId="20" refreshError="1"/>
      <sheetData sheetId="21" refreshError="1"/>
      <sheetData sheetId="22">
        <row r="28">
          <cell r="J28">
            <v>399875.5</v>
          </cell>
        </row>
      </sheetData>
      <sheetData sheetId="23">
        <row r="2">
          <cell r="J2">
            <v>21</v>
          </cell>
        </row>
      </sheetData>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ery"/>
      <sheetName val="rupees"/>
      <sheetName val="Annexure"/>
      <sheetName val="dtl survey"/>
      <sheetName val="chk survey 2"/>
      <sheetName val="Soil Investigation VKTL"/>
      <sheetName val="Soil Investigation VSTL"/>
      <sheetName val="Soil Investigation LILO"/>
      <sheetName val="FDN_VK TL"/>
      <sheetName val="FD-reconcil"/>
      <sheetName val="FDN_VS TL"/>
      <sheetName val="FD-reconcil (VSTL)"/>
      <sheetName val="FDN_LILO"/>
      <sheetName val="FD-reconcil (LILO)"/>
      <sheetName val="Tower Erection VKTL"/>
      <sheetName val="Material recon"/>
      <sheetName val="Tower Erection VSTL"/>
      <sheetName val="Tower Erection LILO"/>
      <sheetName val="Dismantling LILO (2)"/>
      <sheetName val="Stringing VKTL"/>
      <sheetName val="STRINGING recon"/>
      <sheetName val="FDN_VK TL "/>
      <sheetName val="Stringing VSTL"/>
      <sheetName val="STRINGING recon (quad)"/>
      <sheetName val="Stringing LILO"/>
      <sheetName val="Stringing HTLS (2)"/>
      <sheetName val="DeStringing LILO (2)"/>
      <sheetName val="STRINGING recon (LILO)"/>
      <sheetName val="Earthing VKTL"/>
      <sheetName val="Earthing VSTL"/>
      <sheetName val="Earthing LILO"/>
      <sheetName val="Bird Guard VSTL"/>
      <sheetName val="Bird Guard LILO"/>
      <sheetName val="Material recon new (2)"/>
      <sheetName val="Sheet1"/>
    </sheetNames>
    <sheetDataSet>
      <sheetData sheetId="0">
        <row r="6">
          <cell r="E6" t="str">
            <v>No. :- LTCD/PGCIL/LE120119/VKTL/REB/23</v>
          </cell>
        </row>
      </sheetData>
      <sheetData sheetId="1" refreshError="1"/>
      <sheetData sheetId="2">
        <row r="6">
          <cell r="B6" t="str">
            <v>Project: - 765kV D/C Varanasi - Kanpur Transmission Line (Part-I), 400 kV D/C (Quad) Varanasi-Sarnath (UPPCL) Transmission Line &amp; LILO of 400 kV D/C Sasaram-Allahabad Transmission Line at Varanasi</v>
          </cell>
        </row>
      </sheetData>
      <sheetData sheetId="3"/>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3">
          <cell r="K3">
            <v>1</v>
          </cell>
          <cell r="L3">
            <v>2</v>
          </cell>
          <cell r="M3">
            <v>3</v>
          </cell>
          <cell r="N3">
            <v>4</v>
          </cell>
          <cell r="O3">
            <v>5</v>
          </cell>
          <cell r="P3">
            <v>6</v>
          </cell>
          <cell r="Q3">
            <v>7</v>
          </cell>
          <cell r="R3">
            <v>8</v>
          </cell>
          <cell r="S3">
            <v>9</v>
          </cell>
          <cell r="T3">
            <v>10</v>
          </cell>
          <cell r="U3">
            <v>11</v>
          </cell>
          <cell r="V3">
            <v>12</v>
          </cell>
          <cell r="W3">
            <v>13</v>
          </cell>
          <cell r="X3">
            <v>14</v>
          </cell>
          <cell r="Y3">
            <v>15</v>
          </cell>
          <cell r="Z3">
            <v>16</v>
          </cell>
          <cell r="AC3">
            <v>1</v>
          </cell>
          <cell r="AD3">
            <v>2</v>
          </cell>
          <cell r="AE3">
            <v>3</v>
          </cell>
          <cell r="AF3">
            <v>4</v>
          </cell>
          <cell r="AG3">
            <v>5</v>
          </cell>
          <cell r="AH3">
            <v>6</v>
          </cell>
          <cell r="AI3">
            <v>7</v>
          </cell>
          <cell r="AJ3">
            <v>8</v>
          </cell>
          <cell r="AK3">
            <v>9</v>
          </cell>
        </row>
        <row r="4">
          <cell r="L4" t="str">
            <v>Excavation</v>
          </cell>
          <cell r="M4" t="str">
            <v>M20</v>
          </cell>
          <cell r="N4" t="str">
            <v>M10</v>
          </cell>
          <cell r="O4" t="str">
            <v>6 mm</v>
          </cell>
          <cell r="P4" t="str">
            <v>8 mm</v>
          </cell>
          <cell r="Q4" t="str">
            <v>12 mm</v>
          </cell>
          <cell r="R4" t="str">
            <v>16 mm</v>
          </cell>
          <cell r="S4" t="str">
            <v>20 mm</v>
          </cell>
          <cell r="T4" t="str">
            <v>25 mm</v>
          </cell>
          <cell r="U4" t="str">
            <v>32 mm</v>
          </cell>
          <cell r="V4" t="str">
            <v>Rebar</v>
          </cell>
          <cell r="W4" t="str">
            <v>Stub</v>
          </cell>
          <cell r="AD4" t="str">
            <v>Weight in KG</v>
          </cell>
          <cell r="AH4" t="str">
            <v>Weight in MT</v>
          </cell>
        </row>
        <row r="5">
          <cell r="L5" t="str">
            <v>in CuM</v>
          </cell>
          <cell r="M5" t="str">
            <v>in CuM</v>
          </cell>
          <cell r="N5" t="str">
            <v>in CuM</v>
          </cell>
          <cell r="O5" t="str">
            <v>MT</v>
          </cell>
          <cell r="P5" t="str">
            <v>MT</v>
          </cell>
          <cell r="Q5" t="str">
            <v>MT</v>
          </cell>
          <cell r="R5" t="str">
            <v>MT</v>
          </cell>
          <cell r="S5" t="str">
            <v>MT</v>
          </cell>
          <cell r="T5" t="str">
            <v>MT</v>
          </cell>
          <cell r="U5" t="str">
            <v>MT</v>
          </cell>
          <cell r="V5" t="str">
            <v>in MT</v>
          </cell>
          <cell r="W5" t="str">
            <v>HT</v>
          </cell>
          <cell r="X5" t="str">
            <v>MS</v>
          </cell>
          <cell r="Y5" t="str">
            <v>B&amp;N</v>
          </cell>
          <cell r="Z5" t="str">
            <v>in MT</v>
          </cell>
          <cell r="AD5" t="str">
            <v>HT</v>
          </cell>
          <cell r="AE5" t="str">
            <v>MS</v>
          </cell>
          <cell r="AF5" t="str">
            <v>B&amp;N</v>
          </cell>
          <cell r="AG5" t="str">
            <v>TOTAL</v>
          </cell>
          <cell r="AH5" t="str">
            <v>HT</v>
          </cell>
          <cell r="AI5" t="str">
            <v>MS</v>
          </cell>
          <cell r="AJ5" t="str">
            <v>B&amp;N</v>
          </cell>
          <cell r="AK5" t="str">
            <v>TOTAL</v>
          </cell>
        </row>
        <row r="6">
          <cell r="K6" t="str">
            <v>DA+00</v>
          </cell>
          <cell r="L6">
            <v>635.98099999999999</v>
          </cell>
          <cell r="M6">
            <v>85.01</v>
          </cell>
          <cell r="N6">
            <v>9.74</v>
          </cell>
          <cell r="P6">
            <v>0.104</v>
          </cell>
          <cell r="Q6">
            <v>6.3209999999999997</v>
          </cell>
          <cell r="S6">
            <v>0.26400000000000001</v>
          </cell>
          <cell r="T6">
            <v>0.20699999999999999</v>
          </cell>
          <cell r="V6">
            <v>6.8959999999999999</v>
          </cell>
          <cell r="W6">
            <v>1.2050000000000001</v>
          </cell>
          <cell r="X6">
            <v>0.32800000000000001</v>
          </cell>
          <cell r="Y6">
            <v>0.05</v>
          </cell>
          <cell r="Z6">
            <v>1.583</v>
          </cell>
          <cell r="AC6" t="str">
            <v>DA+00</v>
          </cell>
          <cell r="AD6">
            <v>27584.006000000001</v>
          </cell>
          <cell r="AE6">
            <v>21761.41</v>
          </cell>
          <cell r="AF6">
            <v>1941.2760000000001</v>
          </cell>
          <cell r="AG6">
            <v>51286.692000000003</v>
          </cell>
          <cell r="AH6">
            <v>27.584</v>
          </cell>
          <cell r="AI6">
            <v>21.760999999999999</v>
          </cell>
          <cell r="AJ6">
            <v>1.9410000000000001</v>
          </cell>
          <cell r="AK6">
            <v>51.286000000000001</v>
          </cell>
        </row>
        <row r="7">
          <cell r="K7" t="str">
            <v>DA+03</v>
          </cell>
          <cell r="L7">
            <v>658.89700000000005</v>
          </cell>
          <cell r="M7">
            <v>88.47</v>
          </cell>
          <cell r="N7">
            <v>10.11</v>
          </cell>
          <cell r="P7">
            <v>0.104</v>
          </cell>
          <cell r="Q7">
            <v>6.875</v>
          </cell>
          <cell r="S7">
            <v>0.26400000000000001</v>
          </cell>
          <cell r="T7">
            <v>0.20699999999999999</v>
          </cell>
          <cell r="V7">
            <v>7.4480000000000004</v>
          </cell>
          <cell r="W7">
            <v>1.2050000000000001</v>
          </cell>
          <cell r="X7">
            <v>0.32800000000000001</v>
          </cell>
          <cell r="Y7">
            <v>0.05</v>
          </cell>
          <cell r="Z7">
            <v>1.583</v>
          </cell>
          <cell r="AC7" t="str">
            <v>DA+03</v>
          </cell>
          <cell r="AD7">
            <v>28461.702000000001</v>
          </cell>
          <cell r="AE7">
            <v>22857.157999999999</v>
          </cell>
          <cell r="AF7">
            <v>1989.8440000000001</v>
          </cell>
          <cell r="AG7">
            <v>53308.703999999998</v>
          </cell>
          <cell r="AH7">
            <v>28.462</v>
          </cell>
          <cell r="AI7">
            <v>22.856999999999999</v>
          </cell>
          <cell r="AJ7">
            <v>1.99</v>
          </cell>
          <cell r="AK7">
            <v>53.308999999999997</v>
          </cell>
        </row>
        <row r="8">
          <cell r="K8" t="str">
            <v>DA+06</v>
          </cell>
          <cell r="L8">
            <v>658.89700000000005</v>
          </cell>
          <cell r="M8">
            <v>88.47</v>
          </cell>
          <cell r="N8">
            <v>10.11</v>
          </cell>
          <cell r="P8">
            <v>0.104</v>
          </cell>
          <cell r="Q8">
            <v>6.875</v>
          </cell>
          <cell r="S8">
            <v>0.26400000000000001</v>
          </cell>
          <cell r="T8">
            <v>0.20699999999999999</v>
          </cell>
          <cell r="V8">
            <v>7.4480000000000004</v>
          </cell>
          <cell r="W8">
            <v>1.2050000000000001</v>
          </cell>
          <cell r="X8">
            <v>0.32800000000000001</v>
          </cell>
          <cell r="Y8">
            <v>0.05</v>
          </cell>
          <cell r="Z8">
            <v>1.583</v>
          </cell>
          <cell r="AC8" t="str">
            <v>DA+06</v>
          </cell>
          <cell r="AD8">
            <v>31248.606</v>
          </cell>
          <cell r="AE8">
            <v>26427.425999999999</v>
          </cell>
          <cell r="AF8">
            <v>2163.5720000000001</v>
          </cell>
          <cell r="AG8">
            <v>59839.603999999999</v>
          </cell>
          <cell r="AH8">
            <v>31.248999999999999</v>
          </cell>
          <cell r="AI8">
            <v>26.427</v>
          </cell>
          <cell r="AJ8">
            <v>2.1640000000000001</v>
          </cell>
          <cell r="AK8">
            <v>59.84</v>
          </cell>
        </row>
        <row r="9">
          <cell r="K9" t="str">
            <v>DA+09</v>
          </cell>
          <cell r="L9">
            <v>658.89700000000005</v>
          </cell>
          <cell r="M9">
            <v>88.47</v>
          </cell>
          <cell r="N9">
            <v>10.11</v>
          </cell>
          <cell r="P9">
            <v>0.104</v>
          </cell>
          <cell r="Q9">
            <v>6.875</v>
          </cell>
          <cell r="S9">
            <v>0.26400000000000001</v>
          </cell>
          <cell r="T9">
            <v>0.20699999999999999</v>
          </cell>
          <cell r="V9">
            <v>7.4480000000000004</v>
          </cell>
          <cell r="W9">
            <v>1.2050000000000001</v>
          </cell>
          <cell r="X9">
            <v>0.32800000000000001</v>
          </cell>
          <cell r="Y9">
            <v>0.05</v>
          </cell>
          <cell r="Z9">
            <v>1.583</v>
          </cell>
          <cell r="AC9" t="str">
            <v>DA+09</v>
          </cell>
          <cell r="AD9">
            <v>32396.817999999999</v>
          </cell>
          <cell r="AE9">
            <v>27364.833999999999</v>
          </cell>
          <cell r="AF9">
            <v>2240.4079999999999</v>
          </cell>
          <cell r="AG9">
            <v>62002.06</v>
          </cell>
          <cell r="AH9">
            <v>32.396999999999998</v>
          </cell>
          <cell r="AI9">
            <v>27.364999999999998</v>
          </cell>
          <cell r="AJ9">
            <v>2.2400000000000002</v>
          </cell>
          <cell r="AK9">
            <v>62.002000000000002</v>
          </cell>
        </row>
        <row r="10">
          <cell r="K10" t="str">
            <v>DA+18</v>
          </cell>
          <cell r="L10">
            <v>693.12</v>
          </cell>
          <cell r="M10">
            <v>93.67</v>
          </cell>
          <cell r="N10">
            <v>10.66</v>
          </cell>
          <cell r="P10">
            <v>0.11600000000000001</v>
          </cell>
          <cell r="Q10">
            <v>7.1120000000000001</v>
          </cell>
          <cell r="T10">
            <v>0.61499999999999999</v>
          </cell>
          <cell r="V10">
            <v>7.4480000000000004</v>
          </cell>
          <cell r="W10">
            <v>1.7190000000000001</v>
          </cell>
          <cell r="X10">
            <v>4.8000000000000001E-2</v>
          </cell>
          <cell r="Y10">
            <v>9.2999999999999999E-2</v>
          </cell>
          <cell r="Z10">
            <v>1.86</v>
          </cell>
          <cell r="AC10" t="str">
            <v>DA+18</v>
          </cell>
          <cell r="AD10">
            <v>38013.413999999997</v>
          </cell>
          <cell r="AE10">
            <v>34286.277999999998</v>
          </cell>
          <cell r="AF10">
            <v>2664.4879999999998</v>
          </cell>
          <cell r="AG10">
            <v>74964.179999999993</v>
          </cell>
          <cell r="AH10">
            <v>38.012999999999998</v>
          </cell>
          <cell r="AI10">
            <v>34.286000000000001</v>
          </cell>
          <cell r="AJ10">
            <v>2.6640000000000001</v>
          </cell>
          <cell r="AK10">
            <v>74.962999999999994</v>
          </cell>
        </row>
        <row r="11">
          <cell r="K11" t="str">
            <v>DB+00</v>
          </cell>
          <cell r="L11">
            <v>1188.03</v>
          </cell>
          <cell r="M11">
            <v>180.8</v>
          </cell>
          <cell r="N11">
            <v>18.62</v>
          </cell>
          <cell r="P11">
            <v>0.17599999999999999</v>
          </cell>
          <cell r="R11">
            <v>19.003</v>
          </cell>
          <cell r="U11">
            <v>1.0149999999999999</v>
          </cell>
          <cell r="V11">
            <v>20.2</v>
          </cell>
          <cell r="W11">
            <v>2.5529999999999999</v>
          </cell>
          <cell r="X11">
            <v>0.28699999999999998</v>
          </cell>
          <cell r="Y11">
            <v>8.5000000000000006E-2</v>
          </cell>
          <cell r="Z11">
            <v>2.9249999999999998</v>
          </cell>
          <cell r="AC11" t="str">
            <v>DB+00</v>
          </cell>
          <cell r="AD11">
            <v>71572.95</v>
          </cell>
          <cell r="AE11">
            <v>23151.15</v>
          </cell>
          <cell r="AF11">
            <v>4343.66</v>
          </cell>
          <cell r="AG11">
            <v>99067.76</v>
          </cell>
          <cell r="AH11">
            <v>71.572999999999993</v>
          </cell>
          <cell r="AI11">
            <v>23.151</v>
          </cell>
          <cell r="AJ11">
            <v>4.3440000000000003</v>
          </cell>
          <cell r="AK11">
            <v>99.067999999999998</v>
          </cell>
        </row>
        <row r="12">
          <cell r="K12" t="str">
            <v>DB+03</v>
          </cell>
          <cell r="L12">
            <v>1212.03</v>
          </cell>
          <cell r="M12">
            <v>198.73</v>
          </cell>
          <cell r="N12">
            <v>19.010000000000002</v>
          </cell>
          <cell r="P12">
            <v>0.17599999999999999</v>
          </cell>
          <cell r="R12">
            <v>18.449000000000002</v>
          </cell>
          <cell r="U12">
            <v>1.0149999999999999</v>
          </cell>
          <cell r="V12">
            <v>19.64</v>
          </cell>
          <cell r="W12">
            <v>2.5529999999999999</v>
          </cell>
          <cell r="X12">
            <v>0.28699999999999998</v>
          </cell>
          <cell r="Y12">
            <v>8.5000000000000006E-2</v>
          </cell>
          <cell r="Z12">
            <v>2.9249999999999998</v>
          </cell>
          <cell r="AC12" t="str">
            <v>DB+03</v>
          </cell>
          <cell r="AD12">
            <v>73938.53</v>
          </cell>
          <cell r="AE12">
            <v>23718.720000000001</v>
          </cell>
          <cell r="AF12">
            <v>4383.5200000000004</v>
          </cell>
          <cell r="AG12">
            <v>102040.77</v>
          </cell>
          <cell r="AH12">
            <v>73.938999999999993</v>
          </cell>
          <cell r="AI12">
            <v>23.719000000000001</v>
          </cell>
          <cell r="AJ12">
            <v>4.3840000000000003</v>
          </cell>
          <cell r="AK12">
            <v>102.042</v>
          </cell>
        </row>
        <row r="13">
          <cell r="K13" t="str">
            <v>DB+06</v>
          </cell>
          <cell r="L13">
            <v>1212.03</v>
          </cell>
          <cell r="M13">
            <v>198.73</v>
          </cell>
          <cell r="N13">
            <v>19.010000000000002</v>
          </cell>
          <cell r="P13">
            <v>0.17599999999999999</v>
          </cell>
          <cell r="R13">
            <v>18.449000000000002</v>
          </cell>
          <cell r="U13">
            <v>1.0149999999999999</v>
          </cell>
          <cell r="V13">
            <v>19.64</v>
          </cell>
          <cell r="W13">
            <v>2.5529999999999999</v>
          </cell>
          <cell r="X13">
            <v>0.28699999999999998</v>
          </cell>
          <cell r="Y13">
            <v>8.5000000000000006E-2</v>
          </cell>
          <cell r="Z13">
            <v>2.9249999999999998</v>
          </cell>
          <cell r="AC13" t="str">
            <v>DB+06</v>
          </cell>
          <cell r="AD13">
            <v>78175.289999999994</v>
          </cell>
          <cell r="AE13">
            <v>31765.5</v>
          </cell>
          <cell r="AF13">
            <v>4859.25</v>
          </cell>
          <cell r="AG13">
            <v>114800.04</v>
          </cell>
          <cell r="AH13">
            <v>78.174999999999997</v>
          </cell>
          <cell r="AI13">
            <v>31.765999999999998</v>
          </cell>
          <cell r="AJ13">
            <v>4.859</v>
          </cell>
          <cell r="AK13">
            <v>114.8</v>
          </cell>
        </row>
        <row r="14">
          <cell r="K14" t="str">
            <v>DB+09</v>
          </cell>
          <cell r="L14">
            <v>1212.03</v>
          </cell>
          <cell r="M14">
            <v>198.73</v>
          </cell>
          <cell r="N14">
            <v>19.010000000000002</v>
          </cell>
          <cell r="P14">
            <v>0.17599999999999999</v>
          </cell>
          <cell r="R14">
            <v>18.449000000000002</v>
          </cell>
          <cell r="U14">
            <v>1.0149999999999999</v>
          </cell>
          <cell r="V14">
            <v>19.64</v>
          </cell>
          <cell r="W14">
            <v>2.5529999999999999</v>
          </cell>
          <cell r="X14">
            <v>0.28699999999999998</v>
          </cell>
          <cell r="Y14">
            <v>8.5000000000000006E-2</v>
          </cell>
          <cell r="Z14">
            <v>2.9249999999999998</v>
          </cell>
          <cell r="AC14" t="str">
            <v>DB+09</v>
          </cell>
          <cell r="AD14">
            <v>81574.070000000007</v>
          </cell>
          <cell r="AE14">
            <v>31871.62</v>
          </cell>
          <cell r="AF14">
            <v>5017.2</v>
          </cell>
          <cell r="AG14">
            <v>118462.89</v>
          </cell>
          <cell r="AH14">
            <v>81.573999999999998</v>
          </cell>
          <cell r="AI14">
            <v>31.872</v>
          </cell>
          <cell r="AJ14">
            <v>5.0170000000000003</v>
          </cell>
          <cell r="AK14">
            <v>118.46299999999999</v>
          </cell>
        </row>
        <row r="15">
          <cell r="K15" t="str">
            <v>DC+00</v>
          </cell>
          <cell r="L15">
            <v>1430.9570000000001</v>
          </cell>
          <cell r="M15">
            <v>238.81</v>
          </cell>
          <cell r="N15">
            <v>22.57</v>
          </cell>
          <cell r="P15">
            <v>0.11899999999999999</v>
          </cell>
          <cell r="R15">
            <v>23.902999999999999</v>
          </cell>
          <cell r="T15">
            <v>0.20699999999999999</v>
          </cell>
          <cell r="U15">
            <v>0.67700000000000005</v>
          </cell>
          <cell r="V15">
            <v>24.905999999999999</v>
          </cell>
          <cell r="W15">
            <v>3.2959999999999998</v>
          </cell>
          <cell r="Y15">
            <v>7.6999999999999999E-2</v>
          </cell>
          <cell r="Z15">
            <v>3.3730000000000002</v>
          </cell>
          <cell r="AC15" t="str">
            <v>DC+00</v>
          </cell>
          <cell r="AD15">
            <v>68048.709000000003</v>
          </cell>
          <cell r="AE15">
            <v>35509.277000000002</v>
          </cell>
          <cell r="AF15">
            <v>5107.84</v>
          </cell>
          <cell r="AG15">
            <v>108665.826</v>
          </cell>
          <cell r="AH15">
            <v>68.049000000000007</v>
          </cell>
          <cell r="AI15">
            <v>35.509</v>
          </cell>
          <cell r="AJ15">
            <v>5.1079999999999997</v>
          </cell>
          <cell r="AK15">
            <v>108.666</v>
          </cell>
        </row>
        <row r="16">
          <cell r="K16" t="str">
            <v>DC+03</v>
          </cell>
          <cell r="L16">
            <v>1446.7249999999999</v>
          </cell>
          <cell r="M16">
            <v>241.88</v>
          </cell>
          <cell r="N16">
            <v>22.82</v>
          </cell>
          <cell r="P16">
            <v>0.11899999999999999</v>
          </cell>
          <cell r="R16">
            <v>24.425999999999998</v>
          </cell>
          <cell r="T16">
            <v>0.20699999999999999</v>
          </cell>
          <cell r="U16">
            <v>0.67700000000000005</v>
          </cell>
          <cell r="V16">
            <v>25.428000000000001</v>
          </cell>
          <cell r="W16">
            <v>3.2959999999999998</v>
          </cell>
          <cell r="Y16">
            <v>7.6999999999999999E-2</v>
          </cell>
          <cell r="Z16">
            <v>3.3730000000000002</v>
          </cell>
          <cell r="AC16" t="str">
            <v>DC+03</v>
          </cell>
          <cell r="AD16">
            <v>69889.404999999999</v>
          </cell>
          <cell r="AE16">
            <v>37112.788999999997</v>
          </cell>
          <cell r="AF16">
            <v>5149.3760000000002</v>
          </cell>
          <cell r="AG16">
            <v>112151.57</v>
          </cell>
          <cell r="AH16">
            <v>69.888999999999996</v>
          </cell>
          <cell r="AI16">
            <v>37.113</v>
          </cell>
          <cell r="AJ16">
            <v>5.149</v>
          </cell>
          <cell r="AK16">
            <v>112.151</v>
          </cell>
        </row>
        <row r="17">
          <cell r="K17" t="str">
            <v>DC+06</v>
          </cell>
          <cell r="L17">
            <v>1446.7249999999999</v>
          </cell>
          <cell r="M17">
            <v>241.88</v>
          </cell>
          <cell r="N17">
            <v>22.82</v>
          </cell>
          <cell r="P17">
            <v>0.11899999999999999</v>
          </cell>
          <cell r="R17">
            <v>24.425999999999998</v>
          </cell>
          <cell r="T17">
            <v>0.20699999999999999</v>
          </cell>
          <cell r="U17">
            <v>0.67700000000000005</v>
          </cell>
          <cell r="V17">
            <v>25.428000000000001</v>
          </cell>
          <cell r="W17">
            <v>3.2959999999999998</v>
          </cell>
          <cell r="Y17">
            <v>7.6999999999999999E-2</v>
          </cell>
          <cell r="Z17">
            <v>3.3730000000000002</v>
          </cell>
          <cell r="AC17" t="str">
            <v>DC+06</v>
          </cell>
          <cell r="AD17">
            <v>73648.225000000006</v>
          </cell>
          <cell r="AE17">
            <v>47572.540999999997</v>
          </cell>
          <cell r="AF17">
            <v>5633.46</v>
          </cell>
          <cell r="AG17">
            <v>126854.226</v>
          </cell>
          <cell r="AH17">
            <v>73.647999999999996</v>
          </cell>
          <cell r="AI17">
            <v>47.573</v>
          </cell>
          <cell r="AJ17">
            <v>5.633</v>
          </cell>
          <cell r="AK17">
            <v>126.854</v>
          </cell>
        </row>
        <row r="18">
          <cell r="K18" t="str">
            <v>DC+09</v>
          </cell>
          <cell r="L18">
            <v>1446.7249999999999</v>
          </cell>
          <cell r="M18">
            <v>241.88</v>
          </cell>
          <cell r="N18">
            <v>22.82</v>
          </cell>
          <cell r="P18">
            <v>0.11899999999999999</v>
          </cell>
          <cell r="R18">
            <v>24.425999999999998</v>
          </cell>
          <cell r="T18">
            <v>0.20699999999999999</v>
          </cell>
          <cell r="U18">
            <v>0.67700000000000005</v>
          </cell>
          <cell r="V18">
            <v>25.428000000000001</v>
          </cell>
          <cell r="W18">
            <v>3.2959999999999998</v>
          </cell>
          <cell r="Y18">
            <v>7.6999999999999999E-2</v>
          </cell>
          <cell r="Z18">
            <v>3.3730000000000002</v>
          </cell>
          <cell r="AC18" t="str">
            <v>DC+09</v>
          </cell>
          <cell r="AD18">
            <v>76502.569000000003</v>
          </cell>
          <cell r="AE18">
            <v>50277.277000000002</v>
          </cell>
          <cell r="AF18">
            <v>5807.8680000000004</v>
          </cell>
          <cell r="AG18">
            <v>132587.71400000001</v>
          </cell>
          <cell r="AH18">
            <v>76.503</v>
          </cell>
          <cell r="AI18">
            <v>50.277000000000001</v>
          </cell>
          <cell r="AJ18">
            <v>5.8079999999999998</v>
          </cell>
          <cell r="AK18">
            <v>132.58799999999999</v>
          </cell>
        </row>
        <row r="19">
          <cell r="K19" t="str">
            <v>DD+00</v>
          </cell>
          <cell r="L19">
            <v>1598.89</v>
          </cell>
          <cell r="M19">
            <v>297.86</v>
          </cell>
          <cell r="N19">
            <v>25.28</v>
          </cell>
          <cell r="O19">
            <v>0.13100000000000001</v>
          </cell>
          <cell r="R19">
            <v>26.102</v>
          </cell>
          <cell r="S19">
            <v>0.92500000000000004</v>
          </cell>
          <cell r="V19">
            <v>27.16</v>
          </cell>
          <cell r="W19">
            <v>2.879</v>
          </cell>
          <cell r="X19">
            <v>0.66900000000000004</v>
          </cell>
          <cell r="Y19">
            <v>0.121</v>
          </cell>
          <cell r="Z19">
            <v>3.669</v>
          </cell>
          <cell r="AC19" t="str">
            <v>DD+00</v>
          </cell>
          <cell r="AD19">
            <v>78324.47</v>
          </cell>
          <cell r="AE19">
            <v>26771.759999999998</v>
          </cell>
          <cell r="AF19">
            <v>4594.1000000000004</v>
          </cell>
          <cell r="AG19">
            <v>109690.33</v>
          </cell>
          <cell r="AH19">
            <v>78.323999999999998</v>
          </cell>
          <cell r="AI19">
            <v>26.771999999999998</v>
          </cell>
          <cell r="AJ19">
            <v>4.5940000000000003</v>
          </cell>
          <cell r="AK19">
            <v>109.69</v>
          </cell>
        </row>
        <row r="20">
          <cell r="K20" t="str">
            <v>DD+03</v>
          </cell>
          <cell r="L20">
            <v>1601.107</v>
          </cell>
          <cell r="M20">
            <v>303.95999999999998</v>
          </cell>
          <cell r="N20">
            <v>25.32</v>
          </cell>
          <cell r="O20">
            <v>0.13100000000000001</v>
          </cell>
          <cell r="R20">
            <v>26.248999999999999</v>
          </cell>
          <cell r="S20">
            <v>0.92500000000000004</v>
          </cell>
          <cell r="V20">
            <v>27.31</v>
          </cell>
          <cell r="W20">
            <v>2.879</v>
          </cell>
          <cell r="X20">
            <v>0.66900000000000004</v>
          </cell>
          <cell r="Y20">
            <v>0.121</v>
          </cell>
          <cell r="Z20">
            <v>3.669</v>
          </cell>
          <cell r="AC20" t="str">
            <v>DD+03</v>
          </cell>
          <cell r="AD20">
            <v>81077.320000000007</v>
          </cell>
          <cell r="AE20">
            <v>28113.16</v>
          </cell>
          <cell r="AF20">
            <v>4649.2299999999996</v>
          </cell>
          <cell r="AG20">
            <v>113839.71</v>
          </cell>
          <cell r="AH20">
            <v>81.076999999999998</v>
          </cell>
          <cell r="AI20">
            <v>28.113</v>
          </cell>
          <cell r="AJ20">
            <v>4.649</v>
          </cell>
          <cell r="AK20">
            <v>113.839</v>
          </cell>
        </row>
        <row r="21">
          <cell r="K21" t="str">
            <v>DD+06</v>
          </cell>
          <cell r="L21">
            <v>1601.107</v>
          </cell>
          <cell r="M21">
            <v>303.95999999999998</v>
          </cell>
          <cell r="N21">
            <v>25.32</v>
          </cell>
          <cell r="O21">
            <v>0.13100000000000001</v>
          </cell>
          <cell r="R21">
            <v>26.248999999999999</v>
          </cell>
          <cell r="S21">
            <v>0.92500000000000004</v>
          </cell>
          <cell r="V21">
            <v>27.31</v>
          </cell>
          <cell r="W21">
            <v>2.879</v>
          </cell>
          <cell r="X21">
            <v>0.66900000000000004</v>
          </cell>
          <cell r="Y21">
            <v>0.121</v>
          </cell>
          <cell r="Z21">
            <v>3.669</v>
          </cell>
          <cell r="AC21" t="str">
            <v>DD+06</v>
          </cell>
          <cell r="AD21">
            <v>87955.62</v>
          </cell>
          <cell r="AE21">
            <v>37467.65</v>
          </cell>
          <cell r="AF21">
            <v>5278.7</v>
          </cell>
          <cell r="AG21">
            <v>130701.97</v>
          </cell>
          <cell r="AH21">
            <v>87.956000000000003</v>
          </cell>
          <cell r="AI21">
            <v>37.468000000000004</v>
          </cell>
          <cell r="AJ21">
            <v>5.2789999999999999</v>
          </cell>
          <cell r="AK21">
            <v>130.703</v>
          </cell>
        </row>
        <row r="22">
          <cell r="K22" t="str">
            <v>DD+09</v>
          </cell>
          <cell r="L22">
            <v>1601.107</v>
          </cell>
          <cell r="M22">
            <v>303.95999999999998</v>
          </cell>
          <cell r="N22">
            <v>25.32</v>
          </cell>
          <cell r="O22">
            <v>0.13100000000000001</v>
          </cell>
          <cell r="R22">
            <v>26.248999999999999</v>
          </cell>
          <cell r="S22">
            <v>0.92500000000000004</v>
          </cell>
          <cell r="V22">
            <v>27.31</v>
          </cell>
          <cell r="W22">
            <v>2.879</v>
          </cell>
          <cell r="X22">
            <v>0.66900000000000004</v>
          </cell>
          <cell r="Y22">
            <v>0.121</v>
          </cell>
          <cell r="Z22">
            <v>3.669</v>
          </cell>
          <cell r="AC22" t="str">
            <v>DD+09</v>
          </cell>
          <cell r="AD22">
            <v>91026.61</v>
          </cell>
          <cell r="AE22">
            <v>39734.43</v>
          </cell>
          <cell r="AF22">
            <v>5499.66</v>
          </cell>
          <cell r="AG22">
            <v>136260.70000000001</v>
          </cell>
          <cell r="AH22">
            <v>91.027000000000001</v>
          </cell>
          <cell r="AI22">
            <v>39.734000000000002</v>
          </cell>
          <cell r="AJ22">
            <v>5.5</v>
          </cell>
          <cell r="AK22">
            <v>136.261</v>
          </cell>
        </row>
        <row r="23">
          <cell r="K23" t="str">
            <v>DD+09(FS)</v>
          </cell>
          <cell r="L23">
            <v>2128.7489999999998</v>
          </cell>
          <cell r="M23">
            <v>404.62</v>
          </cell>
          <cell r="N23">
            <v>33.9</v>
          </cell>
          <cell r="O23">
            <v>0.13100000000000001</v>
          </cell>
          <cell r="R23">
            <v>34.191000000000003</v>
          </cell>
          <cell r="S23">
            <v>0.92500000000000004</v>
          </cell>
          <cell r="V23">
            <v>35.247</v>
          </cell>
          <cell r="W23">
            <v>2.879</v>
          </cell>
          <cell r="X23">
            <v>0.66900000000000004</v>
          </cell>
          <cell r="Y23">
            <v>0.121</v>
          </cell>
          <cell r="Z23">
            <v>3.6739999999999999</v>
          </cell>
        </row>
        <row r="24">
          <cell r="K24" t="str">
            <v>DD+25</v>
          </cell>
          <cell r="L24">
            <v>1645.489</v>
          </cell>
          <cell r="M24">
            <v>293.32</v>
          </cell>
          <cell r="N24">
            <v>26.04</v>
          </cell>
          <cell r="P24">
            <v>0.183</v>
          </cell>
          <cell r="S24">
            <v>32.741</v>
          </cell>
          <cell r="T24">
            <v>0.20699999999999999</v>
          </cell>
          <cell r="V24">
            <v>33.130000000000003</v>
          </cell>
          <cell r="W24">
            <v>3.2229999999999999</v>
          </cell>
          <cell r="X24">
            <v>0.67400000000000004</v>
          </cell>
          <cell r="Y24">
            <v>0.153</v>
          </cell>
          <cell r="Z24">
            <v>4.05</v>
          </cell>
          <cell r="AC24" t="str">
            <v>DD+25</v>
          </cell>
          <cell r="AD24">
            <v>111289.17</v>
          </cell>
          <cell r="AE24">
            <v>88737.19</v>
          </cell>
          <cell r="AF24">
            <v>7516.73</v>
          </cell>
          <cell r="AG24">
            <v>207543.09</v>
          </cell>
          <cell r="AH24">
            <v>111.289</v>
          </cell>
          <cell r="AI24">
            <v>88.736999999999995</v>
          </cell>
          <cell r="AJ24">
            <v>7.5170000000000003</v>
          </cell>
          <cell r="AK24">
            <v>207.54300000000001</v>
          </cell>
        </row>
        <row r="25">
          <cell r="K25" t="str">
            <v>DD+00(PS)</v>
          </cell>
          <cell r="L25">
            <v>1859.731</v>
          </cell>
          <cell r="M25">
            <v>346.73</v>
          </cell>
          <cell r="N25">
            <v>29.52</v>
          </cell>
          <cell r="O25">
            <v>0.13100000000000001</v>
          </cell>
          <cell r="R25">
            <v>30.259</v>
          </cell>
          <cell r="S25">
            <v>0.92500000000000004</v>
          </cell>
          <cell r="V25">
            <v>31.315000000000001</v>
          </cell>
          <cell r="W25">
            <v>3.2229999999999999</v>
          </cell>
          <cell r="X25">
            <v>0.66900000000000004</v>
          </cell>
          <cell r="Y25">
            <v>0.121</v>
          </cell>
          <cell r="Z25">
            <v>4.0129999999999999</v>
          </cell>
        </row>
        <row r="30">
          <cell r="K30">
            <v>1</v>
          </cell>
          <cell r="L30">
            <v>2</v>
          </cell>
          <cell r="M30">
            <v>3</v>
          </cell>
          <cell r="N30">
            <v>4</v>
          </cell>
          <cell r="O30">
            <v>5</v>
          </cell>
          <cell r="P30">
            <v>6</v>
          </cell>
          <cell r="Q30">
            <v>7</v>
          </cell>
          <cell r="R30">
            <v>8</v>
          </cell>
          <cell r="S30">
            <v>9</v>
          </cell>
          <cell r="T30">
            <v>10</v>
          </cell>
          <cell r="U30">
            <v>11</v>
          </cell>
          <cell r="V30">
            <v>12</v>
          </cell>
          <cell r="W30">
            <v>13</v>
          </cell>
          <cell r="X30">
            <v>14</v>
          </cell>
          <cell r="Y30">
            <v>15</v>
          </cell>
          <cell r="Z30">
            <v>16</v>
          </cell>
        </row>
        <row r="31">
          <cell r="L31" t="str">
            <v>Excavation</v>
          </cell>
          <cell r="M31" t="str">
            <v>M20</v>
          </cell>
          <cell r="N31" t="str">
            <v>M10</v>
          </cell>
          <cell r="O31" t="str">
            <v>6 mm</v>
          </cell>
          <cell r="P31" t="str">
            <v>8 mm</v>
          </cell>
          <cell r="Q31" t="str">
            <v>12 mm</v>
          </cell>
          <cell r="R31" t="str">
            <v>16 mm</v>
          </cell>
          <cell r="S31" t="str">
            <v>20 mm</v>
          </cell>
          <cell r="T31" t="str">
            <v>25 mm</v>
          </cell>
          <cell r="U31" t="str">
            <v>32 mm</v>
          </cell>
          <cell r="V31" t="str">
            <v>Rebar</v>
          </cell>
          <cell r="W31" t="str">
            <v>Stub</v>
          </cell>
          <cell r="BK31" t="str">
            <v>Weight in KG</v>
          </cell>
          <cell r="BR31" t="str">
            <v>Weight in MT</v>
          </cell>
        </row>
        <row r="32">
          <cell r="L32" t="str">
            <v>in CuM</v>
          </cell>
          <cell r="M32" t="str">
            <v>in CuM</v>
          </cell>
          <cell r="N32" t="str">
            <v>in CuM</v>
          </cell>
          <cell r="O32" t="str">
            <v>MT</v>
          </cell>
          <cell r="P32" t="str">
            <v>MT</v>
          </cell>
          <cell r="Q32" t="str">
            <v>MT</v>
          </cell>
          <cell r="R32" t="str">
            <v>MT</v>
          </cell>
          <cell r="S32" t="str">
            <v>MT</v>
          </cell>
          <cell r="T32" t="str">
            <v>MT</v>
          </cell>
          <cell r="U32" t="str">
            <v>MT</v>
          </cell>
          <cell r="V32" t="str">
            <v>in MT</v>
          </cell>
          <cell r="W32" t="str">
            <v>HT</v>
          </cell>
          <cell r="X32" t="str">
            <v>MS</v>
          </cell>
          <cell r="Y32" t="str">
            <v>B&amp;N</v>
          </cell>
          <cell r="Z32" t="str">
            <v>in MT</v>
          </cell>
          <cell r="BK32" t="str">
            <v>HT</v>
          </cell>
          <cell r="BL32" t="str">
            <v>MS+PW</v>
          </cell>
          <cell r="BM32" t="str">
            <v>MS</v>
          </cell>
          <cell r="BN32" t="str">
            <v>PW</v>
          </cell>
          <cell r="BO32" t="str">
            <v>ACCESS</v>
          </cell>
          <cell r="BP32" t="str">
            <v>B&amp;N</v>
          </cell>
          <cell r="BQ32" t="str">
            <v>TOTAL</v>
          </cell>
          <cell r="BR32" t="str">
            <v>HT</v>
          </cell>
          <cell r="BS32" t="str">
            <v>MS+PW</v>
          </cell>
          <cell r="BT32" t="str">
            <v>MS</v>
          </cell>
          <cell r="BU32" t="str">
            <v>PW</v>
          </cell>
          <cell r="BV32" t="str">
            <v>ACCESS</v>
          </cell>
          <cell r="BW32" t="str">
            <v>B&amp;N</v>
          </cell>
          <cell r="BX32" t="str">
            <v>TOTAL</v>
          </cell>
        </row>
        <row r="33">
          <cell r="K33" t="str">
            <v>DA+00</v>
          </cell>
          <cell r="L33">
            <v>276.48</v>
          </cell>
          <cell r="M33">
            <v>31.126999999999999</v>
          </cell>
          <cell r="N33">
            <v>4.05</v>
          </cell>
          <cell r="O33">
            <v>0.06</v>
          </cell>
          <cell r="Q33">
            <v>1.835</v>
          </cell>
          <cell r="T33">
            <v>0.62</v>
          </cell>
          <cell r="V33">
            <v>2.5150000000000001</v>
          </cell>
          <cell r="W33">
            <v>0.59</v>
          </cell>
          <cell r="Y33">
            <v>1.0999999999999999E-2</v>
          </cell>
          <cell r="Z33">
            <v>0.60099999999999998</v>
          </cell>
          <cell r="BJ33" t="str">
            <v>DA+00</v>
          </cell>
          <cell r="BK33">
            <v>7768.4970000000003</v>
          </cell>
          <cell r="BL33">
            <v>10348.111000000001</v>
          </cell>
          <cell r="BM33">
            <v>10305.155000000001</v>
          </cell>
          <cell r="BN33">
            <v>13.256</v>
          </cell>
          <cell r="BO33">
            <v>29.7</v>
          </cell>
          <cell r="BP33">
            <v>699.69899999999996</v>
          </cell>
          <cell r="BQ33">
            <v>18846.007000000001</v>
          </cell>
          <cell r="BR33">
            <v>7.7679999999999998</v>
          </cell>
          <cell r="BS33">
            <v>10.348000000000001</v>
          </cell>
          <cell r="BT33">
            <v>10.305</v>
          </cell>
          <cell r="BU33">
            <v>1.2999999999999999E-2</v>
          </cell>
          <cell r="BV33">
            <v>0.03</v>
          </cell>
          <cell r="BW33">
            <v>0.7</v>
          </cell>
          <cell r="BX33">
            <v>18.846</v>
          </cell>
        </row>
        <row r="34">
          <cell r="K34" t="str">
            <v>DA+03</v>
          </cell>
          <cell r="L34">
            <v>294.02999999999997</v>
          </cell>
          <cell r="M34">
            <v>32.914000000000001</v>
          </cell>
          <cell r="N34">
            <v>4.3250000000000002</v>
          </cell>
          <cell r="O34">
            <v>0.06</v>
          </cell>
          <cell r="Q34">
            <v>2.1429999999999998</v>
          </cell>
          <cell r="T34">
            <v>0.62</v>
          </cell>
          <cell r="V34">
            <v>2.823</v>
          </cell>
          <cell r="W34">
            <v>0.59</v>
          </cell>
          <cell r="Y34">
            <v>1.0999999999999999E-2</v>
          </cell>
          <cell r="Z34">
            <v>0.60099999999999998</v>
          </cell>
          <cell r="BJ34" t="str">
            <v>DA+03</v>
          </cell>
          <cell r="BL34">
            <v>0</v>
          </cell>
          <cell r="BQ34">
            <v>0</v>
          </cell>
          <cell r="BR34">
            <v>0</v>
          </cell>
          <cell r="BS34">
            <v>0</v>
          </cell>
          <cell r="BT34">
            <v>0</v>
          </cell>
          <cell r="BU34">
            <v>0</v>
          </cell>
          <cell r="BV34">
            <v>0</v>
          </cell>
          <cell r="BW34">
            <v>0</v>
          </cell>
          <cell r="BX34">
            <v>0</v>
          </cell>
        </row>
        <row r="35">
          <cell r="K35" t="str">
            <v>DA+06</v>
          </cell>
          <cell r="L35">
            <v>294.02999999999997</v>
          </cell>
          <cell r="M35">
            <v>32.914000000000001</v>
          </cell>
          <cell r="N35">
            <v>4.3250000000000002</v>
          </cell>
          <cell r="O35">
            <v>0.06</v>
          </cell>
          <cell r="Q35">
            <v>2.1429999999999998</v>
          </cell>
          <cell r="T35">
            <v>0.62</v>
          </cell>
          <cell r="V35">
            <v>2.823</v>
          </cell>
          <cell r="W35">
            <v>0.59</v>
          </cell>
          <cell r="Y35">
            <v>1.0999999999999999E-2</v>
          </cell>
          <cell r="Z35">
            <v>0.60099999999999998</v>
          </cell>
          <cell r="BJ35" t="str">
            <v>DA+06</v>
          </cell>
          <cell r="BK35">
            <v>8680.8709999999992</v>
          </cell>
          <cell r="BL35">
            <v>12968.101000000001</v>
          </cell>
          <cell r="BM35">
            <v>12925.013000000001</v>
          </cell>
          <cell r="BN35">
            <v>13.388</v>
          </cell>
          <cell r="BO35">
            <v>29.7</v>
          </cell>
          <cell r="BP35">
            <v>802.67100000000005</v>
          </cell>
          <cell r="BQ35">
            <v>22481.343000000001</v>
          </cell>
          <cell r="BR35">
            <v>8.6809999999999992</v>
          </cell>
          <cell r="BS35">
            <v>12.968</v>
          </cell>
          <cell r="BT35">
            <v>12.925000000000001</v>
          </cell>
          <cell r="BU35">
            <v>1.2999999999999999E-2</v>
          </cell>
          <cell r="BV35">
            <v>0.03</v>
          </cell>
          <cell r="BW35">
            <v>0.80300000000000005</v>
          </cell>
          <cell r="BX35">
            <v>22.481999999999999</v>
          </cell>
        </row>
        <row r="36">
          <cell r="K36" t="str">
            <v>DA+09</v>
          </cell>
          <cell r="L36">
            <v>294.02999999999997</v>
          </cell>
          <cell r="M36">
            <v>32.914000000000001</v>
          </cell>
          <cell r="N36">
            <v>4.3250000000000002</v>
          </cell>
          <cell r="O36">
            <v>0.06</v>
          </cell>
          <cell r="Q36">
            <v>2.1429999999999998</v>
          </cell>
          <cell r="T36">
            <v>0.62</v>
          </cell>
          <cell r="V36">
            <v>2.823</v>
          </cell>
          <cell r="W36">
            <v>0.59</v>
          </cell>
          <cell r="Y36">
            <v>1.0999999999999999E-2</v>
          </cell>
          <cell r="Z36">
            <v>0.60099999999999998</v>
          </cell>
          <cell r="BJ36" t="str">
            <v>DA+09</v>
          </cell>
          <cell r="BK36">
            <v>9179.9390000000003</v>
          </cell>
          <cell r="BL36">
            <v>13488.710999999999</v>
          </cell>
          <cell r="BM36">
            <v>13445.623</v>
          </cell>
          <cell r="BN36">
            <v>13.388</v>
          </cell>
          <cell r="BO36">
            <v>29.7</v>
          </cell>
          <cell r="BP36">
            <v>845.923</v>
          </cell>
          <cell r="BQ36">
            <v>23544.273000000001</v>
          </cell>
          <cell r="BR36">
            <v>9.18</v>
          </cell>
          <cell r="BS36">
            <v>13.489000000000001</v>
          </cell>
          <cell r="BT36">
            <v>13.446</v>
          </cell>
          <cell r="BU36">
            <v>1.2999999999999999E-2</v>
          </cell>
          <cell r="BV36">
            <v>0.03</v>
          </cell>
          <cell r="BW36">
            <v>0.84599999999999997</v>
          </cell>
          <cell r="BX36">
            <v>23.545000000000002</v>
          </cell>
        </row>
        <row r="37">
          <cell r="K37" t="str">
            <v>DA+18</v>
          </cell>
          <cell r="L37">
            <v>318</v>
          </cell>
          <cell r="M37">
            <v>37.311999999999998</v>
          </cell>
          <cell r="N37">
            <v>4.7050000000000001</v>
          </cell>
          <cell r="O37">
            <v>9.7000000000000003E-2</v>
          </cell>
          <cell r="Q37">
            <v>2.5230000000000001</v>
          </cell>
          <cell r="T37">
            <v>0.82599999999999996</v>
          </cell>
          <cell r="V37">
            <v>3.4460000000000002</v>
          </cell>
          <cell r="W37">
            <v>0.76200000000000001</v>
          </cell>
          <cell r="Y37">
            <v>1.4E-2</v>
          </cell>
          <cell r="Z37">
            <v>0.77600000000000002</v>
          </cell>
          <cell r="BJ37" t="str">
            <v>DA+18</v>
          </cell>
          <cell r="BK37">
            <v>11016.955</v>
          </cell>
          <cell r="BL37">
            <v>17897.753000000001</v>
          </cell>
          <cell r="BM37">
            <v>17854.136999999999</v>
          </cell>
          <cell r="BN37">
            <v>13.916</v>
          </cell>
          <cell r="BO37">
            <v>29.7</v>
          </cell>
          <cell r="BP37">
            <v>1010.783</v>
          </cell>
          <cell r="BQ37">
            <v>29955.190999999999</v>
          </cell>
          <cell r="BR37">
            <v>11.016999999999999</v>
          </cell>
          <cell r="BS37">
            <v>17.898</v>
          </cell>
          <cell r="BT37">
            <v>17.853999999999999</v>
          </cell>
          <cell r="BU37">
            <v>1.4E-2</v>
          </cell>
          <cell r="BV37">
            <v>0.03</v>
          </cell>
          <cell r="BW37">
            <v>1.0109999999999999</v>
          </cell>
          <cell r="BX37">
            <v>29.956</v>
          </cell>
        </row>
        <row r="38">
          <cell r="K38" t="str">
            <v>DA+25</v>
          </cell>
          <cell r="L38">
            <v>318</v>
          </cell>
          <cell r="M38">
            <v>37.311999999999998</v>
          </cell>
          <cell r="N38">
            <v>4.7050000000000001</v>
          </cell>
          <cell r="O38">
            <v>9.7000000000000003E-2</v>
          </cell>
          <cell r="Q38">
            <v>2.5230000000000001</v>
          </cell>
          <cell r="T38">
            <v>0.82599999999999996</v>
          </cell>
          <cell r="V38">
            <v>3.4460000000000002</v>
          </cell>
          <cell r="W38">
            <v>0.76200000000000001</v>
          </cell>
          <cell r="Y38">
            <v>1.4E-2</v>
          </cell>
          <cell r="Z38">
            <v>0.77600000000000002</v>
          </cell>
          <cell r="BJ38" t="str">
            <v>DA+25</v>
          </cell>
          <cell r="BL38">
            <v>0</v>
          </cell>
          <cell r="BQ38">
            <v>0</v>
          </cell>
          <cell r="BR38">
            <v>0</v>
          </cell>
          <cell r="BS38">
            <v>0</v>
          </cell>
          <cell r="BT38">
            <v>0</v>
          </cell>
          <cell r="BU38">
            <v>0</v>
          </cell>
          <cell r="BV38">
            <v>0</v>
          </cell>
          <cell r="BW38">
            <v>0</v>
          </cell>
          <cell r="BX38">
            <v>0</v>
          </cell>
        </row>
        <row r="39">
          <cell r="K39" t="str">
            <v>DB+00</v>
          </cell>
          <cell r="L39">
            <v>579.63</v>
          </cell>
          <cell r="M39">
            <v>78.427000000000007</v>
          </cell>
          <cell r="N39">
            <v>8.8450000000000006</v>
          </cell>
          <cell r="P39">
            <v>0.19900000000000001</v>
          </cell>
          <cell r="R39">
            <v>6.48</v>
          </cell>
          <cell r="U39">
            <v>1.3540000000000001</v>
          </cell>
          <cell r="V39">
            <v>8.0329999999999995</v>
          </cell>
          <cell r="W39">
            <v>0.94599999999999995</v>
          </cell>
          <cell r="X39">
            <v>0.13900000000000001</v>
          </cell>
          <cell r="Y39">
            <v>1.7000000000000001E-2</v>
          </cell>
          <cell r="Z39">
            <v>1.1020000000000001</v>
          </cell>
          <cell r="BJ39" t="str">
            <v>DB+00</v>
          </cell>
          <cell r="BK39">
            <v>19260.579000000002</v>
          </cell>
          <cell r="BL39">
            <v>10362.948</v>
          </cell>
          <cell r="BM39">
            <v>10271.714</v>
          </cell>
          <cell r="BN39">
            <v>91.233999999999995</v>
          </cell>
          <cell r="BP39">
            <v>1284.7159999999999</v>
          </cell>
          <cell r="BQ39">
            <v>30908.242999999999</v>
          </cell>
          <cell r="BR39">
            <v>19.260999999999999</v>
          </cell>
          <cell r="BS39">
            <v>10.363</v>
          </cell>
          <cell r="BT39">
            <v>10.272</v>
          </cell>
          <cell r="BU39">
            <v>9.0999999999999998E-2</v>
          </cell>
          <cell r="BV39">
            <v>0</v>
          </cell>
          <cell r="BW39">
            <v>1.2849999999999999</v>
          </cell>
          <cell r="BX39">
            <v>30.908999999999999</v>
          </cell>
        </row>
        <row r="40">
          <cell r="K40" t="str">
            <v>DB+03</v>
          </cell>
          <cell r="L40">
            <v>591.36500000000001</v>
          </cell>
          <cell r="M40">
            <v>80.552999999999997</v>
          </cell>
          <cell r="N40">
            <v>9.032</v>
          </cell>
          <cell r="P40">
            <v>0.19900000000000001</v>
          </cell>
          <cell r="R40">
            <v>6.81</v>
          </cell>
          <cell r="U40">
            <v>1.3540000000000001</v>
          </cell>
          <cell r="V40">
            <v>8.3629999999999995</v>
          </cell>
          <cell r="W40">
            <v>0.94599999999999995</v>
          </cell>
          <cell r="X40">
            <v>0.13900000000000001</v>
          </cell>
          <cell r="Y40">
            <v>1.7000000000000001E-2</v>
          </cell>
          <cell r="Z40">
            <v>1.1020000000000001</v>
          </cell>
          <cell r="BJ40" t="str">
            <v>DB+03</v>
          </cell>
          <cell r="BL40">
            <v>0</v>
          </cell>
          <cell r="BQ40">
            <v>0</v>
          </cell>
          <cell r="BR40">
            <v>0</v>
          </cell>
          <cell r="BS40">
            <v>0</v>
          </cell>
          <cell r="BT40">
            <v>0</v>
          </cell>
          <cell r="BU40">
            <v>0</v>
          </cell>
          <cell r="BV40">
            <v>0</v>
          </cell>
          <cell r="BW40">
            <v>0</v>
          </cell>
          <cell r="BX40">
            <v>0</v>
          </cell>
        </row>
        <row r="41">
          <cell r="K41" t="str">
            <v>DB+06</v>
          </cell>
          <cell r="L41">
            <v>591.36500000000001</v>
          </cell>
          <cell r="M41">
            <v>80.552999999999997</v>
          </cell>
          <cell r="N41">
            <v>9.032</v>
          </cell>
          <cell r="P41">
            <v>0.19900000000000001</v>
          </cell>
          <cell r="R41">
            <v>6.81</v>
          </cell>
          <cell r="U41">
            <v>1.3540000000000001</v>
          </cell>
          <cell r="V41">
            <v>8.3629999999999995</v>
          </cell>
          <cell r="W41">
            <v>0.94599999999999995</v>
          </cell>
          <cell r="X41">
            <v>0.13900000000000001</v>
          </cell>
          <cell r="Y41">
            <v>1.7000000000000001E-2</v>
          </cell>
          <cell r="Z41">
            <v>1.1020000000000001</v>
          </cell>
          <cell r="BJ41" t="str">
            <v>DB+06</v>
          </cell>
          <cell r="BK41">
            <v>21071.831999999999</v>
          </cell>
          <cell r="BL41">
            <v>15237.625</v>
          </cell>
          <cell r="BM41">
            <v>15118.143</v>
          </cell>
          <cell r="BN41">
            <v>119.482</v>
          </cell>
          <cell r="BP41">
            <v>1489.78</v>
          </cell>
          <cell r="BQ41">
            <v>37799.237000000001</v>
          </cell>
          <cell r="BR41">
            <v>21.071999999999999</v>
          </cell>
          <cell r="BS41">
            <v>15.238</v>
          </cell>
          <cell r="BT41">
            <v>15.118</v>
          </cell>
          <cell r="BU41">
            <v>0.11899999999999999</v>
          </cell>
          <cell r="BV41">
            <v>0</v>
          </cell>
          <cell r="BW41">
            <v>1.49</v>
          </cell>
          <cell r="BX41">
            <v>37.799999999999997</v>
          </cell>
        </row>
        <row r="42">
          <cell r="K42" t="str">
            <v>DB+09</v>
          </cell>
          <cell r="L42">
            <v>591.36500000000001</v>
          </cell>
          <cell r="M42">
            <v>80.552999999999997</v>
          </cell>
          <cell r="N42">
            <v>9.032</v>
          </cell>
          <cell r="P42">
            <v>0.19900000000000001</v>
          </cell>
          <cell r="R42">
            <v>6.81</v>
          </cell>
          <cell r="U42">
            <v>1.3540000000000001</v>
          </cell>
          <cell r="V42">
            <v>8.3629999999999995</v>
          </cell>
          <cell r="W42">
            <v>0.94599999999999995</v>
          </cell>
          <cell r="X42">
            <v>0.13900000000000001</v>
          </cell>
          <cell r="Y42">
            <v>1.7000000000000001E-2</v>
          </cell>
          <cell r="Z42">
            <v>1.1020000000000001</v>
          </cell>
          <cell r="BJ42" t="str">
            <v>DB+09</v>
          </cell>
          <cell r="BL42">
            <v>0</v>
          </cell>
          <cell r="BQ42">
            <v>0</v>
          </cell>
          <cell r="BR42">
            <v>0</v>
          </cell>
          <cell r="BS42">
            <v>0</v>
          </cell>
          <cell r="BT42">
            <v>0</v>
          </cell>
          <cell r="BU42">
            <v>0</v>
          </cell>
          <cell r="BV42">
            <v>0</v>
          </cell>
          <cell r="BW42">
            <v>0</v>
          </cell>
          <cell r="BX42">
            <v>0</v>
          </cell>
        </row>
        <row r="43">
          <cell r="K43" t="str">
            <v>DC+00</v>
          </cell>
          <cell r="L43">
            <v>678.60500000000002</v>
          </cell>
          <cell r="M43">
            <v>91.153000000000006</v>
          </cell>
          <cell r="N43">
            <v>10.426</v>
          </cell>
          <cell r="P43">
            <v>0.252</v>
          </cell>
          <cell r="R43">
            <v>9.673</v>
          </cell>
          <cell r="U43">
            <v>1.3540000000000001</v>
          </cell>
          <cell r="V43">
            <v>11.279</v>
          </cell>
          <cell r="W43">
            <v>1.512</v>
          </cell>
          <cell r="Y43">
            <v>0.03</v>
          </cell>
          <cell r="Z43">
            <v>1.542</v>
          </cell>
          <cell r="BJ43" t="str">
            <v>DC+00</v>
          </cell>
          <cell r="BK43">
            <v>22521.965</v>
          </cell>
          <cell r="BL43">
            <v>11014.071</v>
          </cell>
          <cell r="BM43">
            <v>10941.459000000001</v>
          </cell>
          <cell r="BN43">
            <v>72.611999999999995</v>
          </cell>
          <cell r="BP43">
            <v>1471.1690000000001</v>
          </cell>
          <cell r="BQ43">
            <v>35007.205000000002</v>
          </cell>
          <cell r="BR43">
            <v>22.521999999999998</v>
          </cell>
          <cell r="BS43">
            <v>11.013999999999999</v>
          </cell>
          <cell r="BT43">
            <v>10.941000000000001</v>
          </cell>
          <cell r="BU43">
            <v>7.2999999999999995E-2</v>
          </cell>
          <cell r="BV43">
            <v>0</v>
          </cell>
          <cell r="BW43">
            <v>1.4710000000000001</v>
          </cell>
          <cell r="BX43">
            <v>35.006999999999998</v>
          </cell>
        </row>
        <row r="44">
          <cell r="K44" t="str">
            <v>DC+03</v>
          </cell>
          <cell r="L44">
            <v>698.60299999999995</v>
          </cell>
          <cell r="M44">
            <v>97.864000000000004</v>
          </cell>
          <cell r="N44">
            <v>10.746</v>
          </cell>
          <cell r="P44">
            <v>0.252</v>
          </cell>
          <cell r="R44">
            <v>10.335000000000001</v>
          </cell>
          <cell r="U44">
            <v>1.3540000000000001</v>
          </cell>
          <cell r="V44">
            <v>11.941000000000001</v>
          </cell>
          <cell r="W44">
            <v>1.512</v>
          </cell>
          <cell r="Y44">
            <v>0.03</v>
          </cell>
          <cell r="Z44">
            <v>1.542</v>
          </cell>
          <cell r="BJ44" t="str">
            <v>DC+03</v>
          </cell>
          <cell r="BL44">
            <v>0</v>
          </cell>
          <cell r="BQ44">
            <v>0</v>
          </cell>
          <cell r="BR44">
            <v>0</v>
          </cell>
          <cell r="BS44">
            <v>0</v>
          </cell>
          <cell r="BT44">
            <v>0</v>
          </cell>
          <cell r="BU44">
            <v>0</v>
          </cell>
          <cell r="BV44">
            <v>0</v>
          </cell>
          <cell r="BW44">
            <v>0</v>
          </cell>
          <cell r="BX44">
            <v>0</v>
          </cell>
        </row>
        <row r="45">
          <cell r="K45" t="str">
            <v>DC+06</v>
          </cell>
          <cell r="L45">
            <v>698.60299999999995</v>
          </cell>
          <cell r="M45">
            <v>97.864000000000004</v>
          </cell>
          <cell r="N45">
            <v>10.746</v>
          </cell>
          <cell r="P45">
            <v>0.252</v>
          </cell>
          <cell r="R45">
            <v>10.335000000000001</v>
          </cell>
          <cell r="U45">
            <v>1.3540000000000001</v>
          </cell>
          <cell r="V45">
            <v>11.941000000000001</v>
          </cell>
          <cell r="W45">
            <v>1.512</v>
          </cell>
          <cell r="Y45">
            <v>0.03</v>
          </cell>
          <cell r="Z45">
            <v>1.542</v>
          </cell>
          <cell r="BJ45" t="str">
            <v>DC+06</v>
          </cell>
          <cell r="BK45">
            <v>24927.256000000001</v>
          </cell>
          <cell r="BL45">
            <v>16509.902999999998</v>
          </cell>
          <cell r="BM45">
            <v>16418.282999999999</v>
          </cell>
          <cell r="BN45">
            <v>91.62</v>
          </cell>
          <cell r="BP45">
            <v>1692.249</v>
          </cell>
          <cell r="BQ45">
            <v>43129.408000000003</v>
          </cell>
          <cell r="BR45">
            <v>24.927</v>
          </cell>
          <cell r="BS45">
            <v>16.510000000000002</v>
          </cell>
          <cell r="BT45">
            <v>16.417999999999999</v>
          </cell>
          <cell r="BU45">
            <v>9.1999999999999998E-2</v>
          </cell>
          <cell r="BV45">
            <v>0</v>
          </cell>
          <cell r="BW45">
            <v>1.6919999999999999</v>
          </cell>
          <cell r="BX45">
            <v>43.128999999999998</v>
          </cell>
        </row>
        <row r="46">
          <cell r="K46" t="str">
            <v>DC+09</v>
          </cell>
          <cell r="L46">
            <v>698.60299999999995</v>
          </cell>
          <cell r="M46">
            <v>97.864000000000004</v>
          </cell>
          <cell r="N46">
            <v>10.746</v>
          </cell>
          <cell r="P46">
            <v>0.252</v>
          </cell>
          <cell r="R46">
            <v>10.335000000000001</v>
          </cell>
          <cell r="U46">
            <v>1.3540000000000001</v>
          </cell>
          <cell r="V46">
            <v>11.941000000000001</v>
          </cell>
          <cell r="W46">
            <v>1.512</v>
          </cell>
          <cell r="Y46">
            <v>0.03</v>
          </cell>
          <cell r="Z46">
            <v>1.542</v>
          </cell>
          <cell r="BJ46" t="str">
            <v>DC+09</v>
          </cell>
          <cell r="BL46">
            <v>0</v>
          </cell>
          <cell r="BQ46">
            <v>0</v>
          </cell>
          <cell r="BR46">
            <v>0</v>
          </cell>
          <cell r="BS46">
            <v>0</v>
          </cell>
          <cell r="BT46">
            <v>0</v>
          </cell>
          <cell r="BU46">
            <v>0</v>
          </cell>
          <cell r="BV46">
            <v>0</v>
          </cell>
          <cell r="BW46">
            <v>0</v>
          </cell>
          <cell r="BX46">
            <v>0</v>
          </cell>
        </row>
        <row r="47">
          <cell r="K47" t="str">
            <v>DD+00</v>
          </cell>
          <cell r="L47">
            <v>869.04100000000005</v>
          </cell>
          <cell r="M47">
            <v>134.727</v>
          </cell>
          <cell r="N47">
            <v>13.481</v>
          </cell>
          <cell r="P47">
            <v>0.27800000000000002</v>
          </cell>
          <cell r="R47">
            <v>11.91</v>
          </cell>
          <cell r="U47">
            <v>1.3540000000000001</v>
          </cell>
          <cell r="V47">
            <v>13.542</v>
          </cell>
          <cell r="W47">
            <v>1.504</v>
          </cell>
          <cell r="X47">
            <v>0.27</v>
          </cell>
          <cell r="Y47">
            <v>3.1E-2</v>
          </cell>
          <cell r="Z47">
            <v>1.8049999999999999</v>
          </cell>
          <cell r="BJ47" t="str">
            <v>DD+00</v>
          </cell>
          <cell r="BK47">
            <v>26468.219000000001</v>
          </cell>
          <cell r="BL47">
            <v>15514.300999999999</v>
          </cell>
          <cell r="BM47">
            <v>15432.287</v>
          </cell>
          <cell r="BN47">
            <v>82.013999999999996</v>
          </cell>
          <cell r="BP47">
            <v>1808.857</v>
          </cell>
          <cell r="BQ47">
            <v>43791.377</v>
          </cell>
          <cell r="BR47">
            <v>26.468</v>
          </cell>
          <cell r="BS47">
            <v>15.513999999999999</v>
          </cell>
          <cell r="BT47">
            <v>15.432</v>
          </cell>
          <cell r="BU47">
            <v>8.2000000000000003E-2</v>
          </cell>
          <cell r="BV47">
            <v>0</v>
          </cell>
          <cell r="BW47">
            <v>1.8089999999999999</v>
          </cell>
          <cell r="BX47">
            <v>43.790999999999997</v>
          </cell>
        </row>
        <row r="48">
          <cell r="K48" t="str">
            <v>DD+03</v>
          </cell>
          <cell r="L48">
            <v>883.39700000000005</v>
          </cell>
          <cell r="M48">
            <v>144.22499999999999</v>
          </cell>
          <cell r="N48">
            <v>13.712</v>
          </cell>
          <cell r="P48">
            <v>0.27800000000000002</v>
          </cell>
          <cell r="R48">
            <v>11.635</v>
          </cell>
          <cell r="U48">
            <v>1.3540000000000001</v>
          </cell>
          <cell r="V48">
            <v>13.266999999999999</v>
          </cell>
          <cell r="W48">
            <v>1.504</v>
          </cell>
          <cell r="X48">
            <v>0.27</v>
          </cell>
          <cell r="Y48">
            <v>3.1E-2</v>
          </cell>
          <cell r="Z48">
            <v>1.8049999999999999</v>
          </cell>
          <cell r="BJ48" t="str">
            <v>DD+03</v>
          </cell>
          <cell r="BL48">
            <v>0</v>
          </cell>
          <cell r="BQ48">
            <v>0</v>
          </cell>
          <cell r="BR48">
            <v>0</v>
          </cell>
          <cell r="BS48">
            <v>0</v>
          </cell>
          <cell r="BT48">
            <v>0</v>
          </cell>
          <cell r="BU48">
            <v>0</v>
          </cell>
          <cell r="BV48">
            <v>0</v>
          </cell>
          <cell r="BW48">
            <v>0</v>
          </cell>
          <cell r="BX48">
            <v>0</v>
          </cell>
        </row>
        <row r="49">
          <cell r="K49" t="str">
            <v>DD+06</v>
          </cell>
          <cell r="L49">
            <v>883.39700000000005</v>
          </cell>
          <cell r="M49">
            <v>144.22499999999999</v>
          </cell>
          <cell r="N49">
            <v>13.712</v>
          </cell>
          <cell r="P49">
            <v>0.27800000000000002</v>
          </cell>
          <cell r="R49">
            <v>11.635</v>
          </cell>
          <cell r="U49">
            <v>1.3540000000000001</v>
          </cell>
          <cell r="V49">
            <v>13.266999999999999</v>
          </cell>
          <cell r="W49">
            <v>1.504</v>
          </cell>
          <cell r="X49">
            <v>0.27</v>
          </cell>
          <cell r="Y49">
            <v>3.1E-2</v>
          </cell>
          <cell r="Z49">
            <v>1.8049999999999999</v>
          </cell>
          <cell r="BJ49" t="str">
            <v>DD+06</v>
          </cell>
          <cell r="BK49">
            <v>29664.589</v>
          </cell>
          <cell r="BL49">
            <v>22435.225999999999</v>
          </cell>
          <cell r="BM49">
            <v>22331.716</v>
          </cell>
          <cell r="BN49">
            <v>103.51</v>
          </cell>
          <cell r="BP49">
            <v>2095.8249999999998</v>
          </cell>
          <cell r="BQ49">
            <v>54195.64</v>
          </cell>
          <cell r="BR49">
            <v>29.664999999999999</v>
          </cell>
          <cell r="BS49">
            <v>22.434999999999999</v>
          </cell>
          <cell r="BT49">
            <v>22.332000000000001</v>
          </cell>
          <cell r="BU49">
            <v>0.104</v>
          </cell>
          <cell r="BV49">
            <v>0</v>
          </cell>
          <cell r="BW49">
            <v>2.0960000000000001</v>
          </cell>
          <cell r="BX49">
            <v>54.195999999999998</v>
          </cell>
        </row>
        <row r="50">
          <cell r="K50" t="str">
            <v>DD+09</v>
          </cell>
          <cell r="L50">
            <v>883.39700000000005</v>
          </cell>
          <cell r="M50">
            <v>144.22499999999999</v>
          </cell>
          <cell r="N50">
            <v>13.712</v>
          </cell>
          <cell r="P50">
            <v>0.27800000000000002</v>
          </cell>
          <cell r="R50">
            <v>11.635</v>
          </cell>
          <cell r="U50">
            <v>1.3540000000000001</v>
          </cell>
          <cell r="V50">
            <v>13.266999999999999</v>
          </cell>
          <cell r="W50">
            <v>1.504</v>
          </cell>
          <cell r="X50">
            <v>0.27</v>
          </cell>
          <cell r="Y50">
            <v>3.1E-2</v>
          </cell>
          <cell r="Z50">
            <v>1.8049999999999999</v>
          </cell>
          <cell r="BJ50" t="str">
            <v>DD+09</v>
          </cell>
          <cell r="BK50">
            <v>31432.848000000002</v>
          </cell>
          <cell r="BL50">
            <v>23918.004000000001</v>
          </cell>
          <cell r="BM50">
            <v>23811.79</v>
          </cell>
          <cell r="BN50">
            <v>106.214</v>
          </cell>
          <cell r="BP50">
            <v>2219.5650000000001</v>
          </cell>
          <cell r="BQ50">
            <v>57570.417000000001</v>
          </cell>
          <cell r="BR50">
            <v>31.433</v>
          </cell>
          <cell r="BS50">
            <v>23.917999999999999</v>
          </cell>
          <cell r="BT50">
            <v>23.812000000000001</v>
          </cell>
          <cell r="BU50">
            <v>0.106</v>
          </cell>
          <cell r="BV50">
            <v>0</v>
          </cell>
          <cell r="BW50">
            <v>2.2200000000000002</v>
          </cell>
          <cell r="BX50">
            <v>57.570999999999998</v>
          </cell>
        </row>
        <row r="51">
          <cell r="K51" t="str">
            <v>DD+18</v>
          </cell>
          <cell r="L51">
            <v>906.19299999999998</v>
          </cell>
          <cell r="M51">
            <v>140.63499999999999</v>
          </cell>
          <cell r="N51">
            <v>14.077999999999999</v>
          </cell>
          <cell r="P51">
            <v>0.27800000000000002</v>
          </cell>
          <cell r="R51">
            <v>15.132999999999999</v>
          </cell>
          <cell r="U51">
            <v>1.3540000000000001</v>
          </cell>
          <cell r="V51">
            <v>16.765000000000001</v>
          </cell>
          <cell r="W51">
            <v>1.86</v>
          </cell>
          <cell r="X51">
            <v>0.27</v>
          </cell>
          <cell r="Y51">
            <v>3.1E-2</v>
          </cell>
          <cell r="Z51">
            <v>2.161</v>
          </cell>
          <cell r="BJ51" t="str">
            <v>DD+18</v>
          </cell>
          <cell r="BK51">
            <v>37562.389000000003</v>
          </cell>
          <cell r="BL51">
            <v>36985.68</v>
          </cell>
          <cell r="BM51">
            <v>36849.542000000001</v>
          </cell>
          <cell r="BN51">
            <v>136.13800000000001</v>
          </cell>
          <cell r="BP51">
            <v>2703.779</v>
          </cell>
          <cell r="BQ51">
            <v>77251.847999999998</v>
          </cell>
          <cell r="BR51">
            <v>37.561999999999998</v>
          </cell>
          <cell r="BS51">
            <v>36.985999999999997</v>
          </cell>
          <cell r="BT51">
            <v>36.85</v>
          </cell>
          <cell r="BU51">
            <v>0.13600000000000001</v>
          </cell>
          <cell r="BV51">
            <v>0</v>
          </cell>
          <cell r="BW51">
            <v>2.7040000000000002</v>
          </cell>
          <cell r="BX51">
            <v>77.251999999999995</v>
          </cell>
        </row>
        <row r="52">
          <cell r="K52" t="str">
            <v>DD+25</v>
          </cell>
          <cell r="L52">
            <v>906.19299999999998</v>
          </cell>
          <cell r="M52">
            <v>140.63499999999999</v>
          </cell>
          <cell r="N52">
            <v>14.077999999999999</v>
          </cell>
          <cell r="P52">
            <v>0.27800000000000002</v>
          </cell>
          <cell r="R52">
            <v>15.132999999999999</v>
          </cell>
          <cell r="U52">
            <v>1.3540000000000001</v>
          </cell>
          <cell r="V52">
            <v>16.765000000000001</v>
          </cell>
          <cell r="W52">
            <v>1.86</v>
          </cell>
          <cell r="X52">
            <v>0.27</v>
          </cell>
          <cell r="Y52">
            <v>3.1E-2</v>
          </cell>
          <cell r="Z52">
            <v>2.161</v>
          </cell>
          <cell r="BJ52" t="str">
            <v>DD+25</v>
          </cell>
          <cell r="BK52">
            <v>42600.866999999998</v>
          </cell>
          <cell r="BL52">
            <v>51333.892</v>
          </cell>
          <cell r="BM52">
            <v>51159.826000000001</v>
          </cell>
          <cell r="BN52">
            <v>174.066</v>
          </cell>
          <cell r="BP52">
            <v>3194.2190000000001</v>
          </cell>
          <cell r="BQ52">
            <v>97128.978000000003</v>
          </cell>
          <cell r="BR52">
            <v>42.600999999999999</v>
          </cell>
          <cell r="BS52">
            <v>51.334000000000003</v>
          </cell>
          <cell r="BT52">
            <v>51.16</v>
          </cell>
          <cell r="BU52">
            <v>0.17399999999999999</v>
          </cell>
          <cell r="BV52">
            <v>0</v>
          </cell>
          <cell r="BW52">
            <v>3.194</v>
          </cell>
          <cell r="BX52">
            <v>97.129000000000005</v>
          </cell>
        </row>
        <row r="53">
          <cell r="K53" t="str">
            <v>DD+30</v>
          </cell>
          <cell r="L53">
            <v>950.52</v>
          </cell>
          <cell r="M53">
            <v>167.73</v>
          </cell>
          <cell r="N53">
            <v>14.79</v>
          </cell>
          <cell r="P53">
            <v>0.23400000000000001</v>
          </cell>
          <cell r="R53">
            <v>12.359</v>
          </cell>
          <cell r="U53">
            <v>1.3540000000000001</v>
          </cell>
          <cell r="V53">
            <v>13.946999999999999</v>
          </cell>
          <cell r="W53">
            <v>1.86</v>
          </cell>
          <cell r="X53">
            <v>0.27</v>
          </cell>
          <cell r="Y53">
            <v>3.1E-2</v>
          </cell>
          <cell r="Z53">
            <v>2.161</v>
          </cell>
          <cell r="BJ53" t="str">
            <v>DD+30</v>
          </cell>
          <cell r="BK53">
            <v>45815.699000000001</v>
          </cell>
          <cell r="BL53">
            <v>54086.841</v>
          </cell>
          <cell r="BM53">
            <v>53910.207000000002</v>
          </cell>
          <cell r="BN53">
            <v>176.63399999999999</v>
          </cell>
          <cell r="BP53">
            <v>3407.527</v>
          </cell>
          <cell r="BQ53">
            <v>103310.067</v>
          </cell>
          <cell r="BR53">
            <v>45.816000000000003</v>
          </cell>
          <cell r="BS53">
            <v>54.087000000000003</v>
          </cell>
          <cell r="BT53">
            <v>53.91</v>
          </cell>
          <cell r="BU53">
            <v>0.17699999999999999</v>
          </cell>
          <cell r="BV53">
            <v>0</v>
          </cell>
          <cell r="BW53">
            <v>3.4079999999999999</v>
          </cell>
          <cell r="BX53">
            <v>103.31100000000001</v>
          </cell>
        </row>
        <row r="54">
          <cell r="K54" t="str">
            <v>DD+06(FS)</v>
          </cell>
          <cell r="L54">
            <v>1214.443</v>
          </cell>
          <cell r="M54">
            <v>194.559</v>
          </cell>
          <cell r="N54">
            <v>19.052</v>
          </cell>
          <cell r="P54">
            <v>0.27800000000000002</v>
          </cell>
          <cell r="R54">
            <v>15.853999999999999</v>
          </cell>
          <cell r="U54">
            <v>1.3540000000000001</v>
          </cell>
          <cell r="V54">
            <v>17.486000000000001</v>
          </cell>
          <cell r="W54">
            <v>1.504</v>
          </cell>
          <cell r="X54">
            <v>0.27</v>
          </cell>
          <cell r="Y54">
            <v>3.1E-2</v>
          </cell>
          <cell r="Z54">
            <v>1.8049999999999999</v>
          </cell>
        </row>
        <row r="55">
          <cell r="K55" t="str">
            <v>DD+09(FS)</v>
          </cell>
          <cell r="L55">
            <v>1214.443</v>
          </cell>
          <cell r="M55">
            <v>194.559</v>
          </cell>
          <cell r="N55">
            <v>19.052</v>
          </cell>
          <cell r="P55">
            <v>0.27800000000000002</v>
          </cell>
          <cell r="R55">
            <v>15.853999999999999</v>
          </cell>
          <cell r="U55">
            <v>1.3540000000000001</v>
          </cell>
          <cell r="V55">
            <v>17.486000000000001</v>
          </cell>
          <cell r="W55">
            <v>1.504</v>
          </cell>
          <cell r="X55">
            <v>0.27</v>
          </cell>
          <cell r="Y55">
            <v>3.1E-2</v>
          </cell>
          <cell r="Z55">
            <v>1.8049999999999999</v>
          </cell>
        </row>
        <row r="56">
          <cell r="K56" t="str">
            <v>DD+18(FS)</v>
          </cell>
          <cell r="L56">
            <v>1246.0329999999999</v>
          </cell>
          <cell r="M56">
            <v>189.40799999999999</v>
          </cell>
          <cell r="N56">
            <v>19.562000000000001</v>
          </cell>
          <cell r="P56">
            <v>0.27800000000000002</v>
          </cell>
          <cell r="R56">
            <v>21.901</v>
          </cell>
          <cell r="U56">
            <v>1.3540000000000001</v>
          </cell>
          <cell r="V56">
            <v>23.533000000000001</v>
          </cell>
          <cell r="W56">
            <v>1.86</v>
          </cell>
          <cell r="X56">
            <v>0.27</v>
          </cell>
          <cell r="Y56">
            <v>3.1E-2</v>
          </cell>
          <cell r="Z56">
            <v>2.161</v>
          </cell>
        </row>
        <row r="57">
          <cell r="K57" t="str">
            <v>DD+25(FS)</v>
          </cell>
          <cell r="L57">
            <v>1246.0329999999999</v>
          </cell>
          <cell r="M57">
            <v>189.40799999999999</v>
          </cell>
          <cell r="N57">
            <v>19.562000000000001</v>
          </cell>
          <cell r="P57">
            <v>0.27800000000000002</v>
          </cell>
          <cell r="R57">
            <v>21.901</v>
          </cell>
          <cell r="U57">
            <v>1.3540000000000001</v>
          </cell>
          <cell r="V57">
            <v>23.533000000000001</v>
          </cell>
          <cell r="W57">
            <v>1.86</v>
          </cell>
          <cell r="X57">
            <v>0.27</v>
          </cell>
          <cell r="Y57">
            <v>3.1E-2</v>
          </cell>
          <cell r="Z57">
            <v>2.161</v>
          </cell>
        </row>
        <row r="58">
          <cell r="K58" t="str">
            <v>DA+00 (+1.5M CE)</v>
          </cell>
          <cell r="L58">
            <v>340.91</v>
          </cell>
          <cell r="M58">
            <v>40</v>
          </cell>
          <cell r="N58">
            <v>5.0599999999999996</v>
          </cell>
          <cell r="P58">
            <v>0.13100000000000001</v>
          </cell>
          <cell r="Q58">
            <v>2.4289999999999998</v>
          </cell>
          <cell r="T58">
            <v>0.89700000000000002</v>
          </cell>
          <cell r="V58">
            <v>3.4569999999999999</v>
          </cell>
          <cell r="W58">
            <v>0.91700000000000004</v>
          </cell>
          <cell r="Y58">
            <v>3.7999999999999999E-2</v>
          </cell>
          <cell r="Z58">
            <v>0.95499999999999996</v>
          </cell>
        </row>
        <row r="59">
          <cell r="K59" t="str">
            <v>DA+06 (+1.5M CE)</v>
          </cell>
          <cell r="L59">
            <v>363</v>
          </cell>
          <cell r="M59">
            <v>42.35</v>
          </cell>
          <cell r="N59">
            <v>5.41</v>
          </cell>
          <cell r="P59">
            <v>0.13100000000000001</v>
          </cell>
          <cell r="Q59">
            <v>2.7639999999999998</v>
          </cell>
          <cell r="T59">
            <v>0.89700000000000002</v>
          </cell>
          <cell r="V59">
            <v>3.7919999999999998</v>
          </cell>
          <cell r="W59">
            <v>0.91700000000000004</v>
          </cell>
          <cell r="Y59">
            <v>3.7999999999999999E-2</v>
          </cell>
          <cell r="Z59">
            <v>0.95499999999999996</v>
          </cell>
        </row>
        <row r="60">
          <cell r="K60" t="str">
            <v>DB+06 (+1.5M CE)</v>
          </cell>
          <cell r="L60">
            <v>705.95</v>
          </cell>
          <cell r="M60">
            <v>98.67</v>
          </cell>
          <cell r="N60">
            <v>10.86</v>
          </cell>
          <cell r="P60">
            <v>0.24399999999999999</v>
          </cell>
          <cell r="R60">
            <v>8.4239999999999995</v>
          </cell>
          <cell r="U60">
            <v>1.96</v>
          </cell>
          <cell r="V60">
            <v>10.628</v>
          </cell>
          <cell r="W60">
            <v>1.524</v>
          </cell>
          <cell r="X60">
            <v>0.13900000000000001</v>
          </cell>
          <cell r="Y60">
            <v>6.5000000000000002E-2</v>
          </cell>
          <cell r="Z60">
            <v>1.728</v>
          </cell>
        </row>
        <row r="61">
          <cell r="K61" t="str">
            <v>DD+00 (+1.5M CE)</v>
          </cell>
          <cell r="L61">
            <v>1024.53</v>
          </cell>
          <cell r="M61">
            <v>162.49</v>
          </cell>
          <cell r="N61">
            <v>15.98</v>
          </cell>
          <cell r="P61">
            <v>0.34</v>
          </cell>
          <cell r="R61">
            <v>14.523999999999999</v>
          </cell>
          <cell r="U61">
            <v>1.96</v>
          </cell>
          <cell r="V61">
            <v>16.824000000000002</v>
          </cell>
          <cell r="W61">
            <v>2.6219999999999999</v>
          </cell>
          <cell r="X61">
            <v>0.27</v>
          </cell>
          <cell r="Y61">
            <v>0.10100000000000001</v>
          </cell>
          <cell r="Z61">
            <v>2.9929999999999999</v>
          </cell>
        </row>
        <row r="66">
          <cell r="K66">
            <v>1</v>
          </cell>
          <cell r="L66">
            <v>2</v>
          </cell>
          <cell r="M66">
            <v>3</v>
          </cell>
          <cell r="N66">
            <v>4</v>
          </cell>
          <cell r="O66">
            <v>5</v>
          </cell>
          <cell r="P66">
            <v>6</v>
          </cell>
          <cell r="Q66">
            <v>7</v>
          </cell>
          <cell r="R66">
            <v>8</v>
          </cell>
          <cell r="S66">
            <v>9</v>
          </cell>
          <cell r="T66">
            <v>10</v>
          </cell>
          <cell r="U66">
            <v>11</v>
          </cell>
          <cell r="V66">
            <v>12</v>
          </cell>
          <cell r="W66">
            <v>13</v>
          </cell>
          <cell r="X66">
            <v>14</v>
          </cell>
          <cell r="Y66">
            <v>15</v>
          </cell>
          <cell r="Z66">
            <v>16</v>
          </cell>
          <cell r="AC66">
            <v>1</v>
          </cell>
          <cell r="AD66">
            <v>2</v>
          </cell>
          <cell r="AE66">
            <v>3</v>
          </cell>
          <cell r="AF66">
            <v>4</v>
          </cell>
          <cell r="AG66">
            <v>5</v>
          </cell>
          <cell r="AH66">
            <v>6</v>
          </cell>
          <cell r="AI66">
            <v>7</v>
          </cell>
          <cell r="AJ66">
            <v>8</v>
          </cell>
          <cell r="AK66">
            <v>9</v>
          </cell>
        </row>
        <row r="67">
          <cell r="L67" t="str">
            <v>Excavation</v>
          </cell>
          <cell r="M67" t="str">
            <v>M20</v>
          </cell>
          <cell r="N67" t="str">
            <v>M10</v>
          </cell>
          <cell r="O67" t="str">
            <v>6 mm</v>
          </cell>
          <cell r="P67" t="str">
            <v>8 mm</v>
          </cell>
          <cell r="Q67" t="str">
            <v>12 mm</v>
          </cell>
          <cell r="R67" t="str">
            <v>16 mm</v>
          </cell>
          <cell r="S67" t="str">
            <v>20 mm</v>
          </cell>
          <cell r="T67" t="str">
            <v>25 mm</v>
          </cell>
          <cell r="U67" t="str">
            <v>32 mm</v>
          </cell>
          <cell r="V67" t="str">
            <v>Rebar</v>
          </cell>
          <cell r="W67" t="str">
            <v>Stub</v>
          </cell>
          <cell r="AD67" t="str">
            <v>Weight in KG</v>
          </cell>
          <cell r="AH67" t="str">
            <v>Weight in MT</v>
          </cell>
        </row>
        <row r="68">
          <cell r="L68" t="str">
            <v>in CuM</v>
          </cell>
          <cell r="M68" t="str">
            <v>in CuM</v>
          </cell>
          <cell r="N68" t="str">
            <v>in CuM</v>
          </cell>
          <cell r="O68" t="str">
            <v>MT</v>
          </cell>
          <cell r="P68" t="str">
            <v>MT</v>
          </cell>
          <cell r="Q68" t="str">
            <v>MT</v>
          </cell>
          <cell r="R68" t="str">
            <v>MT</v>
          </cell>
          <cell r="S68" t="str">
            <v>MT</v>
          </cell>
          <cell r="T68" t="str">
            <v>MT</v>
          </cell>
          <cell r="U68" t="str">
            <v>MT</v>
          </cell>
          <cell r="V68" t="str">
            <v>in MT</v>
          </cell>
          <cell r="W68" t="str">
            <v>HT</v>
          </cell>
          <cell r="X68" t="str">
            <v>MS</v>
          </cell>
          <cell r="Y68" t="str">
            <v>B&amp;N</v>
          </cell>
          <cell r="Z68" t="str">
            <v>in MT</v>
          </cell>
          <cell r="AD68" t="str">
            <v>HT</v>
          </cell>
          <cell r="AE68" t="str">
            <v>MS</v>
          </cell>
          <cell r="AF68" t="str">
            <v>B&amp;N</v>
          </cell>
          <cell r="AG68" t="str">
            <v>TOTAL</v>
          </cell>
          <cell r="AH68" t="str">
            <v>HT</v>
          </cell>
          <cell r="AI68" t="str">
            <v>MS</v>
          </cell>
          <cell r="AJ68" t="str">
            <v>B&amp;N</v>
          </cell>
          <cell r="AK68" t="str">
            <v>TOTAL</v>
          </cell>
        </row>
        <row r="69">
          <cell r="K69" t="str">
            <v>DA+00</v>
          </cell>
          <cell r="L69">
            <v>153.797</v>
          </cell>
          <cell r="M69">
            <v>16.731999999999999</v>
          </cell>
          <cell r="N69">
            <v>2.1520000000000001</v>
          </cell>
          <cell r="O69">
            <v>5.6000000000000001E-2</v>
          </cell>
          <cell r="Q69">
            <v>0.71799999999999997</v>
          </cell>
          <cell r="S69">
            <v>0.39700000000000002</v>
          </cell>
          <cell r="V69">
            <v>1.171</v>
          </cell>
          <cell r="W69">
            <v>0.34399999999999997</v>
          </cell>
          <cell r="X69">
            <v>6.6000000000000003E-2</v>
          </cell>
          <cell r="Y69">
            <v>8.0000000000000002E-3</v>
          </cell>
          <cell r="Z69">
            <v>0.41799999999999998</v>
          </cell>
          <cell r="AC69" t="str">
            <v>DA+00</v>
          </cell>
          <cell r="AD69">
            <v>5148.4040000000005</v>
          </cell>
          <cell r="AE69">
            <v>6179.5810000000001</v>
          </cell>
          <cell r="AF69">
            <v>574.09400000000005</v>
          </cell>
          <cell r="AG69">
            <v>11902.079</v>
          </cell>
          <cell r="AH69">
            <v>5.1479999999999997</v>
          </cell>
          <cell r="AI69">
            <v>6.18</v>
          </cell>
          <cell r="AJ69">
            <v>0.57399999999999995</v>
          </cell>
          <cell r="AK69">
            <v>11.901999999999999</v>
          </cell>
        </row>
        <row r="70">
          <cell r="K70" t="str">
            <v>DA+03</v>
          </cell>
          <cell r="L70">
            <v>166.95500000000001</v>
          </cell>
          <cell r="M70">
            <v>17.975999999999999</v>
          </cell>
          <cell r="N70">
            <v>2.3530000000000002</v>
          </cell>
          <cell r="O70">
            <v>5.6000000000000001E-2</v>
          </cell>
          <cell r="Q70">
            <v>0.84499999999999997</v>
          </cell>
          <cell r="S70">
            <v>0.39700000000000002</v>
          </cell>
          <cell r="V70">
            <v>1.298</v>
          </cell>
          <cell r="W70">
            <v>0.34399999999999997</v>
          </cell>
          <cell r="X70">
            <v>6.6000000000000003E-2</v>
          </cell>
          <cell r="Y70">
            <v>8.0000000000000002E-3</v>
          </cell>
          <cell r="Z70">
            <v>0.41799999999999998</v>
          </cell>
          <cell r="AC70" t="str">
            <v>DA+03</v>
          </cell>
          <cell r="AD70">
            <v>5495.2960000000003</v>
          </cell>
          <cell r="AE70">
            <v>7391.4570000000003</v>
          </cell>
          <cell r="AF70">
            <v>626.01800000000003</v>
          </cell>
          <cell r="AG70">
            <v>13512.771000000001</v>
          </cell>
          <cell r="AH70">
            <v>5.4950000000000001</v>
          </cell>
          <cell r="AI70">
            <v>7.391</v>
          </cell>
          <cell r="AJ70">
            <v>0.626</v>
          </cell>
          <cell r="AK70">
            <v>13.512</v>
          </cell>
        </row>
        <row r="71">
          <cell r="K71" t="str">
            <v>DA+06</v>
          </cell>
          <cell r="L71">
            <v>166.95500000000001</v>
          </cell>
          <cell r="M71">
            <v>17.975999999999999</v>
          </cell>
          <cell r="N71">
            <v>2.3530000000000002</v>
          </cell>
          <cell r="O71">
            <v>5.6000000000000001E-2</v>
          </cell>
          <cell r="Q71">
            <v>0.84499999999999997</v>
          </cell>
          <cell r="S71">
            <v>0.39700000000000002</v>
          </cell>
          <cell r="V71">
            <v>1.298</v>
          </cell>
          <cell r="W71">
            <v>0.34399999999999997</v>
          </cell>
          <cell r="X71">
            <v>6.6000000000000003E-2</v>
          </cell>
          <cell r="Y71">
            <v>8.0000000000000002E-3</v>
          </cell>
          <cell r="Z71">
            <v>0.41799999999999998</v>
          </cell>
          <cell r="AC71" t="str">
            <v>DA+06</v>
          </cell>
          <cell r="AD71">
            <v>5781.4319999999998</v>
          </cell>
          <cell r="AE71">
            <v>8150.4049999999997</v>
          </cell>
          <cell r="AF71">
            <v>667.10199999999998</v>
          </cell>
          <cell r="AG71">
            <v>14598.939</v>
          </cell>
          <cell r="AH71">
            <v>5.7809999999999997</v>
          </cell>
          <cell r="AI71">
            <v>8.15</v>
          </cell>
          <cell r="AJ71">
            <v>0.66700000000000004</v>
          </cell>
          <cell r="AK71">
            <v>14.598000000000001</v>
          </cell>
        </row>
        <row r="72">
          <cell r="K72" t="str">
            <v>DA+09</v>
          </cell>
          <cell r="L72">
            <v>166.95500000000001</v>
          </cell>
          <cell r="M72">
            <v>17.975999999999999</v>
          </cell>
          <cell r="N72">
            <v>2.3530000000000002</v>
          </cell>
          <cell r="O72">
            <v>5.6000000000000001E-2</v>
          </cell>
          <cell r="Q72">
            <v>0.84499999999999997</v>
          </cell>
          <cell r="S72">
            <v>0.39700000000000002</v>
          </cell>
          <cell r="V72">
            <v>1.298</v>
          </cell>
          <cell r="W72">
            <v>0.34399999999999997</v>
          </cell>
          <cell r="X72">
            <v>6.6000000000000003E-2</v>
          </cell>
          <cell r="Y72">
            <v>8.0000000000000002E-3</v>
          </cell>
          <cell r="Z72">
            <v>0.41799999999999998</v>
          </cell>
          <cell r="AC72" t="str">
            <v>DA+09</v>
          </cell>
          <cell r="AD72">
            <v>6128.3239999999996</v>
          </cell>
          <cell r="AE72">
            <v>8680.4089999999997</v>
          </cell>
          <cell r="AF72">
            <v>710.03399999999999</v>
          </cell>
          <cell r="AG72">
            <v>15518.767</v>
          </cell>
          <cell r="AH72">
            <v>6.1280000000000001</v>
          </cell>
          <cell r="AI72">
            <v>8.68</v>
          </cell>
          <cell r="AJ72">
            <v>0.71</v>
          </cell>
          <cell r="AK72">
            <v>15.518000000000001</v>
          </cell>
        </row>
        <row r="73">
          <cell r="K73" t="str">
            <v>DB+00</v>
          </cell>
          <cell r="L73">
            <v>347.33300000000003</v>
          </cell>
          <cell r="M73">
            <v>40.24</v>
          </cell>
          <cell r="N73">
            <v>5.1609999999999996</v>
          </cell>
          <cell r="O73">
            <v>0.10100000000000001</v>
          </cell>
          <cell r="Q73">
            <v>2.8540000000000001</v>
          </cell>
          <cell r="T73">
            <v>1.0329999999999999</v>
          </cell>
          <cell r="V73">
            <v>3.988</v>
          </cell>
          <cell r="W73">
            <v>0.78400000000000003</v>
          </cell>
          <cell r="Y73">
            <v>8.0000000000000002E-3</v>
          </cell>
          <cell r="Z73">
            <v>0.79200000000000004</v>
          </cell>
          <cell r="AC73" t="str">
            <v>DB+00</v>
          </cell>
          <cell r="AD73">
            <v>9785.3590000000004</v>
          </cell>
          <cell r="AE73">
            <v>6642.2830000000004</v>
          </cell>
          <cell r="AF73">
            <v>673.471</v>
          </cell>
          <cell r="AG73">
            <v>17101.113000000001</v>
          </cell>
          <cell r="AH73">
            <v>9.7850000000000001</v>
          </cell>
          <cell r="AI73">
            <v>6.6420000000000003</v>
          </cell>
          <cell r="AJ73">
            <v>0.67300000000000004</v>
          </cell>
          <cell r="AK73">
            <v>17.100000000000001</v>
          </cell>
        </row>
        <row r="74">
          <cell r="K74" t="str">
            <v>DB+06</v>
          </cell>
          <cell r="L74">
            <v>368.29899999999998</v>
          </cell>
          <cell r="M74">
            <v>42.545000000000002</v>
          </cell>
          <cell r="N74">
            <v>5.492</v>
          </cell>
          <cell r="O74">
            <v>0.10100000000000001</v>
          </cell>
          <cell r="Q74">
            <v>3.26</v>
          </cell>
          <cell r="T74">
            <v>1.0329999999999999</v>
          </cell>
          <cell r="V74">
            <v>4.3940000000000001</v>
          </cell>
          <cell r="W74">
            <v>0.78400000000000003</v>
          </cell>
          <cell r="Y74">
            <v>8.0000000000000002E-3</v>
          </cell>
          <cell r="Z74">
            <v>0.79200000000000004</v>
          </cell>
          <cell r="AC74" t="str">
            <v>DB+06</v>
          </cell>
          <cell r="AD74">
            <v>11494.906999999999</v>
          </cell>
          <cell r="AE74">
            <v>8904.4750000000004</v>
          </cell>
          <cell r="AF74">
            <v>806.26700000000005</v>
          </cell>
          <cell r="AG74">
            <v>21205.649000000001</v>
          </cell>
          <cell r="AH74">
            <v>11.494999999999999</v>
          </cell>
          <cell r="AI74">
            <v>8.9039999999999999</v>
          </cell>
          <cell r="AJ74">
            <v>0.80600000000000005</v>
          </cell>
          <cell r="AK74">
            <v>21.204999999999998</v>
          </cell>
        </row>
        <row r="75">
          <cell r="K75" t="str">
            <v>DC+00</v>
          </cell>
          <cell r="L75">
            <v>436.33100000000002</v>
          </cell>
          <cell r="M75">
            <v>50.902000000000001</v>
          </cell>
          <cell r="N75">
            <v>6.5670000000000002</v>
          </cell>
          <cell r="O75">
            <v>0.109</v>
          </cell>
          <cell r="R75">
            <v>4.6289999999999996</v>
          </cell>
          <cell r="T75">
            <v>1.0329999999999999</v>
          </cell>
          <cell r="V75">
            <v>5.7709999999999999</v>
          </cell>
          <cell r="W75">
            <v>0.81</v>
          </cell>
          <cell r="X75">
            <v>4.2999999999999997E-2</v>
          </cell>
          <cell r="Y75">
            <v>1.2999999999999999E-2</v>
          </cell>
          <cell r="Z75">
            <v>0.86599999999999999</v>
          </cell>
          <cell r="AC75" t="str">
            <v>DC+00</v>
          </cell>
          <cell r="AD75">
            <v>11878.584999999999</v>
          </cell>
          <cell r="AE75">
            <v>6091.2510000000002</v>
          </cell>
          <cell r="AF75">
            <v>687.41600000000005</v>
          </cell>
          <cell r="AG75">
            <v>18657.252</v>
          </cell>
          <cell r="AH75">
            <v>11.879</v>
          </cell>
          <cell r="AI75">
            <v>6.0910000000000002</v>
          </cell>
          <cell r="AJ75">
            <v>0.68700000000000006</v>
          </cell>
          <cell r="AK75">
            <v>18.657</v>
          </cell>
        </row>
        <row r="76">
          <cell r="K76" t="str">
            <v>DC+06</v>
          </cell>
          <cell r="L76">
            <v>462.76900000000001</v>
          </cell>
          <cell r="M76">
            <v>53.359000000000002</v>
          </cell>
          <cell r="N76">
            <v>6.9859999999999998</v>
          </cell>
          <cell r="O76">
            <v>0.109</v>
          </cell>
          <cell r="R76">
            <v>5.2590000000000003</v>
          </cell>
          <cell r="T76">
            <v>1.0329999999999999</v>
          </cell>
          <cell r="V76">
            <v>6.4009999999999998</v>
          </cell>
          <cell r="W76">
            <v>0.81</v>
          </cell>
          <cell r="X76">
            <v>4.2999999999999997E-2</v>
          </cell>
          <cell r="Y76">
            <v>1.2999999999999999E-2</v>
          </cell>
          <cell r="Z76">
            <v>0.86599999999999999</v>
          </cell>
          <cell r="AC76" t="str">
            <v>DC+06</v>
          </cell>
          <cell r="AD76">
            <v>13192.308999999999</v>
          </cell>
          <cell r="AE76">
            <v>8991.5630000000001</v>
          </cell>
          <cell r="AF76">
            <v>821.79200000000003</v>
          </cell>
          <cell r="AG76">
            <v>23005.664000000001</v>
          </cell>
          <cell r="AH76">
            <v>13.192</v>
          </cell>
          <cell r="AI76">
            <v>8.9920000000000009</v>
          </cell>
          <cell r="AJ76">
            <v>0.82199999999999995</v>
          </cell>
          <cell r="AK76">
            <v>23.006</v>
          </cell>
        </row>
        <row r="77">
          <cell r="K77" t="str">
            <v>DD+00</v>
          </cell>
          <cell r="L77">
            <v>561.42700000000002</v>
          </cell>
          <cell r="M77">
            <v>80.557000000000002</v>
          </cell>
          <cell r="N77">
            <v>8.5540000000000003</v>
          </cell>
          <cell r="O77">
            <v>0.161</v>
          </cell>
          <cell r="R77">
            <v>5.9169999999999998</v>
          </cell>
          <cell r="T77">
            <v>1.0329999999999999</v>
          </cell>
          <cell r="V77">
            <v>7.1109999999999998</v>
          </cell>
          <cell r="W77">
            <v>1.1359999999999999</v>
          </cell>
          <cell r="Y77">
            <v>0.02</v>
          </cell>
          <cell r="Z77">
            <v>1.1559999999999999</v>
          </cell>
          <cell r="AC77" t="str">
            <v>DD+00</v>
          </cell>
          <cell r="AD77">
            <v>14893.297</v>
          </cell>
          <cell r="AE77">
            <v>10244.132</v>
          </cell>
          <cell r="AF77">
            <v>843.51099999999997</v>
          </cell>
          <cell r="AG77">
            <v>25980.94</v>
          </cell>
          <cell r="AH77">
            <v>14.893000000000001</v>
          </cell>
          <cell r="AI77">
            <v>10.244</v>
          </cell>
          <cell r="AJ77">
            <v>0.84399999999999997</v>
          </cell>
          <cell r="AK77">
            <v>25.981000000000002</v>
          </cell>
        </row>
        <row r="78">
          <cell r="K78" t="str">
            <v>DD+30</v>
          </cell>
          <cell r="L78">
            <v>673.2</v>
          </cell>
          <cell r="M78">
            <v>92.64</v>
          </cell>
          <cell r="N78">
            <v>10.34</v>
          </cell>
          <cell r="O78">
            <v>8.7999999999999995E-2</v>
          </cell>
          <cell r="Q78">
            <v>8.0109999999999992</v>
          </cell>
          <cell r="U78">
            <v>1.3540000000000001</v>
          </cell>
          <cell r="V78">
            <v>9.4529999999999994</v>
          </cell>
          <cell r="W78">
            <v>1.165</v>
          </cell>
          <cell r="X78">
            <v>0.23200000000000001</v>
          </cell>
          <cell r="Y78">
            <v>3.5999999999999997E-2</v>
          </cell>
          <cell r="Z78">
            <v>1.4330000000000001</v>
          </cell>
          <cell r="AC78" t="str">
            <v>DD+30</v>
          </cell>
          <cell r="AD78">
            <v>24114.165000000001</v>
          </cell>
          <cell r="AE78">
            <v>33624.425999999999</v>
          </cell>
          <cell r="AF78">
            <v>1994.665</v>
          </cell>
          <cell r="AG78">
            <v>59733.256000000001</v>
          </cell>
          <cell r="AH78">
            <v>24.114000000000001</v>
          </cell>
          <cell r="AI78">
            <v>33.624000000000002</v>
          </cell>
          <cell r="AJ78">
            <v>1.9950000000000001</v>
          </cell>
          <cell r="AK78">
            <v>59.732999999999997</v>
          </cell>
        </row>
      </sheetData>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etails of Bidder"/>
      <sheetName val="Input Steel Option"/>
      <sheetName val="Sch1"/>
      <sheetName val="UR SB-Dir"/>
      <sheetName val="UR SB-BO"/>
      <sheetName val="UR RA-Dir"/>
      <sheetName val="UR RA-BO"/>
      <sheetName val="Sch2"/>
      <sheetName val="Sch3"/>
      <sheetName val="Sch4"/>
      <sheetName val="Sch5 "/>
      <sheetName val="Sch-6"/>
      <sheetName val="Summary"/>
      <sheetName val="S1"/>
      <sheetName val="S2"/>
      <sheetName val="s3"/>
      <sheetName val="Steel "/>
      <sheetName val="Input - Output"/>
      <sheetName val="Detailed Projection Output"/>
      <sheetName val="OH  Cost"/>
      <sheetName val="CTC"/>
      <sheetName val="DATASHEET"/>
      <sheetName val="Sheet4"/>
      <sheetName val="Cover sheet"/>
      <sheetName val="Quantities"/>
      <sheetName val="dBase"/>
      <sheetName val="Costing-SM_Part1"/>
      <sheetName val="Load Details-220kV"/>
    </sheetNames>
    <sheetDataSet>
      <sheetData sheetId="0"/>
      <sheetData sheetId="1"/>
      <sheetData sheetId="2"/>
      <sheetData sheetId="3">
        <row r="142">
          <cell r="U142" t="str">
            <v>Direct</v>
          </cell>
        </row>
        <row r="143">
          <cell r="U143" t="str">
            <v>Bought-out</v>
          </cell>
        </row>
      </sheetData>
      <sheetData sheetId="4"/>
      <sheetData sheetId="5"/>
      <sheetData sheetId="6"/>
      <sheetData sheetId="7"/>
      <sheetData sheetId="8"/>
      <sheetData sheetId="9"/>
      <sheetData sheetId="10"/>
      <sheetData sheetId="11"/>
      <sheetData sheetId="12"/>
      <sheetData sheetId="13">
        <row r="13">
          <cell r="E13">
            <v>0.03</v>
          </cell>
        </row>
      </sheetData>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AH cal-HBL  (3)"/>
      <sheetName val="Title"/>
      <sheetName val="No. of cells"/>
      <sheetName val="Input"/>
      <sheetName val="Load Summary"/>
      <sheetName val="AH cal-HBL  (2)"/>
      <sheetName val="AH cal-HBL "/>
      <sheetName val="Load Details-220kV"/>
      <sheetName val="Load Details-33kV"/>
      <sheetName val="lmp &amp; salse"/>
      <sheetName val="beam-reinft"/>
      <sheetName val="Project Budget Worksheet"/>
      <sheetName val="Publicbuilding"/>
      <sheetName val="trafo-size"/>
      <sheetName val="Load Details_220kV"/>
      <sheetName val="R2"/>
      <sheetName val="Builtup Area"/>
      <sheetName val="VALIDATION"/>
      <sheetName val="MFG_TAG"/>
      <sheetName val="Design"/>
      <sheetName val="Report"/>
      <sheetName val="3BPA00132-5-3 W plan HVPNL"/>
      <sheetName val="220 11  BS "/>
      <sheetName val="oresreqsum"/>
      <sheetName val="Sheet1"/>
      <sheetName val="Legal Risk Analysis"/>
      <sheetName val="Motor Data"/>
      <sheetName val="Inputs"/>
      <sheetName val="Sch1"/>
      <sheetName val="modifiedbattery size"/>
      <sheetName val="Quantities"/>
      <sheetName val="Cover sheet"/>
      <sheetName val="dt"/>
      <sheetName val="Twr-MT"/>
      <sheetName val="PRICE BID"/>
      <sheetName val="PLAN_FEB97"/>
      <sheetName val="dBase"/>
      <sheetName val="Codes"/>
      <sheetName val="Basis"/>
      <sheetName val="Supply RATES"/>
      <sheetName val="FORM7"/>
      <sheetName val="water prop."/>
      <sheetName val="AH_cal-HBL__(3)2"/>
      <sheetName val="No__of_cells2"/>
      <sheetName val="Load_Summary2"/>
      <sheetName val="AH_cal-HBL__(2)2"/>
      <sheetName val="AH_cal-HBL_2"/>
      <sheetName val="Load_Details-220kV2"/>
      <sheetName val="Load_Details-33kV2"/>
      <sheetName val="lmp_&amp;_salse2"/>
      <sheetName val="Project_Budget_Worksheet2"/>
      <sheetName val="Load_Details_220kV2"/>
      <sheetName val="Builtup_Area2"/>
      <sheetName val="AH_cal-HBL__(3)1"/>
      <sheetName val="No__of_cells1"/>
      <sheetName val="Load_Summary1"/>
      <sheetName val="AH_cal-HBL__(2)1"/>
      <sheetName val="AH_cal-HBL_1"/>
      <sheetName val="Load_Details-220kV1"/>
      <sheetName val="Load_Details-33kV1"/>
      <sheetName val="lmp_&amp;_salse1"/>
      <sheetName val="Project_Budget_Worksheet1"/>
      <sheetName val="Load_Details_220kV1"/>
      <sheetName val="Builtup_Area1"/>
      <sheetName val="AH_cal-HBL__(3)"/>
      <sheetName val="No__of_cells"/>
      <sheetName val="Load_Summary"/>
      <sheetName val="AH_cal-HBL__(2)"/>
      <sheetName val="AH_cal-HBL_"/>
      <sheetName val="Load_Details-220kV"/>
      <sheetName val="Load_Details-33kV"/>
      <sheetName val="lmp_&amp;_salse"/>
      <sheetName val="Project_Budget_Worksheet"/>
      <sheetName val="Load_Details_220kV"/>
      <sheetName val="Builtup_Area"/>
      <sheetName val="AH_cal-HBL__(3)3"/>
      <sheetName val="No__of_cells3"/>
      <sheetName val="Load_Summary3"/>
      <sheetName val="AH_cal-HBL__(2)3"/>
      <sheetName val="AH_cal-HBL_3"/>
      <sheetName val="Load_Details-220kV3"/>
      <sheetName val="Load_Details-33kV3"/>
      <sheetName val="lmp_&amp;_salse3"/>
      <sheetName val="Project_Budget_Worksheet3"/>
      <sheetName val="Load_Details_220kV3"/>
      <sheetName val="Builtup_Area3"/>
      <sheetName val="#REF"/>
      <sheetName val="Données"/>
      <sheetName val="Actiflo-rf"/>
      <sheetName val="Actiflo-rg"/>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table7 (2)"/>
      <sheetName val="Sheet1"/>
      <sheetName val="Title-route details"/>
      <sheetName val="wind-pr-cal"/>
      <sheetName val="sag-ten"/>
      <sheetName val="Motor Data"/>
      <sheetName val="Load Details-220kV"/>
    </sheetNames>
    <sheetDataSet>
      <sheetData sheetId="0"/>
      <sheetData sheetId="1"/>
      <sheetData sheetId="2"/>
      <sheetData sheetId="3"/>
      <sheetData sheetId="4"/>
      <sheetData sheetId="5">
        <row r="2">
          <cell r="C2" t="str">
            <v>LARSEN &amp; TOUBRO LIMITED</v>
          </cell>
        </row>
      </sheetData>
      <sheetData sheetId="6" refreshError="1"/>
      <sheetData sheetId="7"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L"/>
      <sheetName val="User Guide"/>
      <sheetName val="Computation_Sheet"/>
      <sheetName val="Search"/>
      <sheetName val="Database"/>
      <sheetName val="Actual Cost"/>
      <sheetName val="Indices &amp; PV"/>
      <sheetName val="Escalated Cost"/>
      <sheetName val="Average Rates"/>
      <sheetName val="Bersi-Std-Hilly"/>
      <sheetName val="Bersi-Std-Plain"/>
      <sheetName val="Moose-Std-Hilly"/>
      <sheetName val="Moose-Std-Plain"/>
      <sheetName val="Moose-Antifog-Hilly"/>
      <sheetName val="Moose-Antifog-Plain"/>
      <sheetName val="Bersi-Antifog-Plain"/>
      <sheetName val="Bersi-Antifog-Hilly"/>
      <sheetName val="Abs-Wts.-Bersimis"/>
      <sheetName val="Assumptions made"/>
      <sheetName val="Wts of towers-Bersms"/>
      <sheetName val="Weights of Towers-Moose"/>
      <sheetName val="Wind on Tower"/>
      <sheetName val="Abstract"/>
      <sheetName val="Abstract of Weights- Moose"/>
      <sheetName val="400 kV DC"/>
      <sheetName val="400 kV SC"/>
      <sheetName val="765 kV SC"/>
      <sheetName val="Loading calculations"/>
      <sheetName val="Sagten"/>
      <sheetName val="Sagten calculations"/>
    </sheetNames>
    <sheetDataSet>
      <sheetData sheetId="0"/>
      <sheetData sheetId="1">
        <row r="7">
          <cell r="D7" t="str">
            <v>CERC</v>
          </cell>
        </row>
        <row r="8">
          <cell r="D8" t="str">
            <v>Capital Cost Benchmarking</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9">
          <cell r="I19">
            <v>9418.3185450367364</v>
          </cell>
        </row>
      </sheetData>
      <sheetData sheetId="21">
        <row r="19">
          <cell r="I19">
            <v>9107.2628832957762</v>
          </cell>
        </row>
      </sheetData>
      <sheetData sheetId="22"/>
      <sheetData sheetId="23"/>
      <sheetData sheetId="24"/>
      <sheetData sheetId="25"/>
      <sheetData sheetId="26"/>
      <sheetData sheetId="27"/>
      <sheetData sheetId="28"/>
      <sheetData sheetId="29"/>
      <sheetData sheetId="30"/>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p-motor"/>
      <sheetName val="FT-06-02"/>
      <sheetName val="FT-06-04"/>
      <sheetName val="FT-001 R0"/>
      <sheetName val="E-EI-FT-003R"/>
      <sheetName val="EDRC-HQ"/>
      <sheetName val="E-EI-FT-005"/>
      <sheetName val="FT-05-02 R0"/>
      <sheetName val="Busm"/>
      <sheetName val="e220-66kV "/>
      <sheetName val="ligh"/>
      <sheetName val="FT-05-02IsoBOM"/>
      <sheetName val="Ccab"/>
      <sheetName val="Sizing-Calculation"/>
      <sheetName val="110Vdc"/>
      <sheetName val="48Vdc"/>
      <sheetName val="issue_summary "/>
      <sheetName val="iso-forms "/>
      <sheetName val="purpose&amp;input"/>
      <sheetName val="CAL_SUMMARY"/>
      <sheetName val="PIPESIZING_C120"/>
      <sheetName val="Thickness-C120"/>
      <sheetName val="Prdro_C120"/>
      <sheetName val="resis. coeffC120"/>
      <sheetName val="SCHEMATIC SKETCH"/>
      <sheetName val="FORM7"/>
      <sheetName val="Design"/>
      <sheetName val="dummy"/>
      <sheetName val="PROG_DATA"/>
      <sheetName val="steam outlet"/>
      <sheetName val="estimate"/>
      <sheetName val="REL"/>
      <sheetName val="MANDAY RATE"/>
      <sheetName val="Ins. of Panels"/>
      <sheetName val="Ins. of MCB DB"/>
      <sheetName val="Pt Wiring, Ckt main, Sub Main"/>
      <sheetName val="Cable, Cable Termination"/>
      <sheetName val="Earth Exc, Earthing, Earth Con "/>
      <sheetName val="Ins of Light Fixtures"/>
      <sheetName val="Cable Tray, Steel, LA, Misc"/>
      <sheetName val="External"/>
      <sheetName val="Sheet1"/>
      <sheetName val="Sheet2"/>
      <sheetName val="Sheet3"/>
      <sheetName val="RANGE"/>
      <sheetName val="RECAPITULATION"/>
      <sheetName val="FT-001_R0"/>
      <sheetName val="FT-05-02_R0"/>
      <sheetName val="e220-66kV_"/>
      <sheetName val="issue_summary_"/>
      <sheetName val="iso-forms_"/>
      <sheetName val="resis__coeffC120"/>
      <sheetName val="SCHEMATIC_SKETCH"/>
      <sheetName val="COLUMN"/>
      <sheetName val="purpose_input"/>
      <sheetName val="REVENUES &amp; BS"/>
      <sheetName val="Leg 1-1"/>
      <sheetName val="QOSWS "/>
      <sheetName val="cul-invSUBMITTED"/>
      <sheetName val="Ref Tables"/>
      <sheetName val="Labour"/>
      <sheetName val="Labour &amp; Plant"/>
      <sheetName val="RA-markate"/>
      <sheetName val="Summary"/>
      <sheetName val="RA_markate"/>
      <sheetName val="M.R.List (2)"/>
      <sheetName val="BOQ"/>
      <sheetName val="RAJU ASSO"/>
      <sheetName val="7 Other Costs"/>
      <sheetName val="water prop."/>
      <sheetName val="A 3.7"/>
      <sheetName val="potablwater"/>
      <sheetName val="RATE-ANAY."/>
      <sheetName val="CLAY"/>
      <sheetName val="L"/>
      <sheetName val="Cul_detail"/>
      <sheetName val="CFL-KIM"/>
      <sheetName val="Sales Cycle Stages"/>
      <sheetName val="Schedule No.1"/>
      <sheetName val="ABBR"/>
      <sheetName val="Data sheet"/>
      <sheetName val="FT-001_R02"/>
      <sheetName val="FT-05-02_R02"/>
      <sheetName val="e220-66kV_2"/>
      <sheetName val="issue_summary_2"/>
      <sheetName val="iso-forms_2"/>
      <sheetName val="resis__coeffC1202"/>
      <sheetName val="SCHEMATIC_SKETCH2"/>
      <sheetName val="steam_outlet2"/>
      <sheetName val="FT-001_R01"/>
      <sheetName val="FT-05-02_R01"/>
      <sheetName val="e220-66kV_1"/>
      <sheetName val="issue_summary_1"/>
      <sheetName val="iso-forms_1"/>
      <sheetName val="resis__coeffC1201"/>
      <sheetName val="SCHEMATIC_SKETCH1"/>
      <sheetName val="steam_outlet1"/>
      <sheetName val="steam_outlet"/>
      <sheetName val="wordsdata"/>
      <sheetName val="Boiler&amp;TG"/>
      <sheetName val="FT-001_R03"/>
      <sheetName val="FT-05-02_R03"/>
      <sheetName val="e220-66kV_3"/>
      <sheetName val="issue_summary_3"/>
      <sheetName val="iso-forms_3"/>
      <sheetName val="resis__coeffC1203"/>
      <sheetName val="SCHEMATIC_SKETCH3"/>
      <sheetName val="steam_outlet3"/>
      <sheetName val="MANDAY_RATE"/>
      <sheetName val="Ins__of_Panels"/>
      <sheetName val="Ins__of_MCB_DB"/>
      <sheetName val="Pt_Wiring,_Ckt_main,_Sub_Main"/>
      <sheetName val="Cable,_Cable_Termination"/>
      <sheetName val="Earth_Exc,_Earthing,_Earth_Con_"/>
      <sheetName val="Ins_of_Light_Fixtures"/>
      <sheetName val="Cable_Tray,_Steel,_LA,_Misc"/>
      <sheetName val="Sch. Areas"/>
      <sheetName val="Defn"/>
      <sheetName val="NLD - Assum"/>
      <sheetName val="Register"/>
      <sheetName val="Abstract Sheet"/>
      <sheetName val="F.1"/>
      <sheetName val="trafo-size"/>
      <sheetName val="PV FD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5"/>
      <sheetName val="Module4"/>
      <sheetName val="Module3"/>
      <sheetName val="Module7"/>
      <sheetName val="Module6"/>
      <sheetName val="Module8"/>
      <sheetName val="Module9"/>
      <sheetName val="R1"/>
      <sheetName val="R2"/>
      <sheetName val="R3"/>
      <sheetName val="Abstract"/>
      <sheetName val="Module2"/>
      <sheetName val="Module1"/>
      <sheetName val="BOQ"/>
      <sheetName val="Title-Sh."/>
      <sheetName val="Civil works"/>
      <sheetName val="Anx-A (Tower str)"/>
      <sheetName val="Anx-B (Eqpt str)"/>
      <sheetName val="Anx -C (fdn bolt)"/>
      <sheetName val="Anx-I (FFPH)"/>
      <sheetName val="Anx-J (Water Tank)"/>
      <sheetName val="Anx - F (Transit camp)"/>
      <sheetName val="Anx - G (PEB Buildings)"/>
      <sheetName val="Anx-I (Building trench)"/>
      <sheetName val="Anx-H (Road)"/>
      <sheetName val="Anx-I (Rail cum road)"/>
      <sheetName val="Anx-J (Fence &amp; gate)"/>
      <sheetName val="Anx-K  (RWH)"/>
      <sheetName val="Anx - L (Septik tank &amp; Soak pit"/>
      <sheetName val="Anx-M (HUME PIPE)"/>
      <sheetName val="Anx-N (Drain)"/>
      <sheetName val="Anx - O (Boundary wall)"/>
      <sheetName val="Anx - P (Security room)"/>
      <sheetName val="Anx - Q (Sec septic tank)"/>
      <sheetName val="Anx - R (Soil Investigation)"/>
      <sheetName val="Anx-S (Fdn bolt Bus duct)"/>
      <sheetName val="Anx-H (FFPH)"/>
      <sheetName val="Anx-I (Fire water tank)"/>
      <sheetName val="Anx-J (Transit camp)"/>
      <sheetName val="Anx-K (septic tank CRB)"/>
      <sheetName val="Anx-M Burried cable "/>
      <sheetName val="Anx-T (DV Shed)"/>
      <sheetName val="Anx- (Transit camp)"/>
      <sheetName val="Anx-(Panel Room)"/>
      <sheetName val="Anx- (UG water tank) "/>
      <sheetName val="Unit Rate Quantity Comparision"/>
      <sheetName val="Anx - U 11kV Swithgear building"/>
      <sheetName val="220 11  BS "/>
      <sheetName val="Sheet1"/>
      <sheetName val="summary"/>
      <sheetName val="Pier -AC"/>
      <sheetName val="Cargo-AC"/>
      <sheetName val="renovation "/>
      <sheetName val="new piloty"/>
      <sheetName val="Pier -VENT"/>
      <sheetName val="BMS -pier"/>
      <sheetName val="Cargo -Vent"/>
      <sheetName val="BMS -cargo"/>
      <sheetName val="IDCCALHYD-GOO"/>
      <sheetName val="Package 2"/>
      <sheetName val="concrete"/>
      <sheetName val="precast RC element"/>
      <sheetName val=" working Sheet"/>
      <sheetName val="DSLP"/>
      <sheetName val="CONC"/>
      <sheetName val="EARTH"/>
      <sheetName val="GBW"/>
      <sheetName val="WSRSS"/>
      <sheetName val=" Steel Work"/>
      <sheetName val="ROADS"/>
      <sheetName val="TOTOL OF SECTION"/>
      <sheetName val="Bill No. 3"/>
      <sheetName val="offer -final"/>
      <sheetName val="pricing"/>
      <sheetName val="BOQ CIVIL"/>
      <sheetName val="Bill 2 Washrack"/>
      <sheetName val="Bill 3 Welding&amp;Pain"/>
      <sheetName val="Bill 4 Structure"/>
      <sheetName val="Bill 11 Lubrication"/>
      <sheetName val="Bill 14 Office"/>
      <sheetName val="ANALYSIS"/>
      <sheetName val="csdim"/>
      <sheetName val="cdsload"/>
      <sheetName val="chsload"/>
      <sheetName val="CLAMP"/>
      <sheetName val="cvsload"/>
      <sheetName val="pipe"/>
      <sheetName val="BS8007"/>
      <sheetName val="PROCTOR"/>
      <sheetName val="Works - Quote Sheet"/>
      <sheetName val="SITE OVERHEADS"/>
      <sheetName val="Pier_-AC"/>
      <sheetName val="renovation_"/>
      <sheetName val="new_piloty"/>
      <sheetName val="Pier_-VENT"/>
      <sheetName val="BMS_-pier"/>
      <sheetName val="Cargo_-Vent"/>
      <sheetName val="BMS_-cargo"/>
      <sheetName val="precast_RC_element"/>
      <sheetName val="Package_2"/>
      <sheetName val="_working_Sheet"/>
      <sheetName val="_Steel_Work"/>
      <sheetName val="TOTOL_OF_SECTION"/>
      <sheetName val="Fee Rate Summary"/>
      <sheetName val="PRECAST lightconc-II"/>
      <sheetName val="INDEX"/>
      <sheetName val="AREAS"/>
      <sheetName val="WORK TABLE"/>
      <sheetName val="3. Elemental Summary"/>
      <sheetName val="9. Package split - Cost "/>
      <sheetName val="12a. CFTable"/>
      <sheetName val="10. &amp; 11. Rate Code &amp; BQ"/>
      <sheetName val="dlvoid"/>
      <sheetName val="Data"/>
      <sheetName val="Lead"/>
      <sheetName val="Fill this out first..."/>
      <sheetName val="Design"/>
      <sheetName val="환율"/>
      <sheetName val="girder"/>
      <sheetName val="TBAL9697 -group wise  sdpl"/>
      <sheetName val="Cost summary"/>
      <sheetName val="Reference Information"/>
      <sheetName val="Employee List"/>
      <sheetName val="Sales Office"/>
      <sheetName val="PCS DATA"/>
      <sheetName val="Names&amp;Cases"/>
      <sheetName val="labour coeff"/>
      <sheetName val="p&amp;m"/>
      <sheetName val="Fin Sum"/>
      <sheetName val="INTRO"/>
      <sheetName val="Codes"/>
      <sheetName val="DP"/>
      <sheetName val="Input"/>
      <sheetName val="Phasing"/>
      <sheetName val="Site Dev BOQ"/>
      <sheetName val="Sheet2"/>
      <sheetName val="BOQ -Lab"/>
      <sheetName val="Sheet3"/>
      <sheetName val="VCH-SLC"/>
      <sheetName val="Supplier"/>
      <sheetName val="Build-up"/>
      <sheetName val="Rate analysis"/>
      <sheetName val="Background"/>
      <sheetName val="RA-markate"/>
      <sheetName val="Base data Security Procedures"/>
      <sheetName val="SCurv (3)"/>
      <sheetName val="INDIGINEOUS ITEMS "/>
      <sheetName val="calcul"/>
      <sheetName val="07"/>
      <sheetName val="Civil Boq"/>
      <sheetName val="Legend"/>
      <sheetName val="Cost of O &amp; O"/>
      <sheetName val="Sqn_Abs"/>
      <sheetName val="m"/>
      <sheetName val="Costing"/>
      <sheetName val="BOQ "/>
      <sheetName val="Flooring"/>
      <sheetName val="ELEC_BOQ"/>
      <sheetName val="PHE"/>
      <sheetName val="#REF"/>
      <sheetName val="Headings"/>
      <sheetName val="IO LIST"/>
      <sheetName val="Conc-Site"/>
      <sheetName val="Shut"/>
      <sheetName val="T Crane"/>
      <sheetName val="OH"/>
      <sheetName val="TS"/>
      <sheetName val="SDF I"/>
      <sheetName val="FORM7"/>
      <sheetName val="Labour productivity"/>
      <sheetName val="Tender Summary"/>
      <sheetName val="BOQ (2)"/>
      <sheetName val="final abstract"/>
      <sheetName val="Data Input"/>
      <sheetName val="SGS ACQ"/>
      <sheetName val="BOQ_Direct_selling cost"/>
      <sheetName val="Fee_Rate_Summary"/>
      <sheetName val="PRECAST_lightconc-II"/>
      <sheetName val="SITE_OVERHEADS"/>
      <sheetName val="Fill_this_out_first___"/>
      <sheetName val="Meas.-Hotel Part"/>
      <sheetName val="PARASITIC"/>
      <sheetName val="status"/>
      <sheetName val="FT-05-02IsoBOM"/>
      <sheetName val="Model"/>
      <sheetName val="CONSTRUCTION COMPONENT"/>
      <sheetName val="A.O.R."/>
      <sheetName val="Vind - BtB"/>
      <sheetName val=" AT-1-220 "/>
      <sheetName val=" BC-220"/>
      <sheetName val="Cable data"/>
      <sheetName val="purpose&amp;input"/>
    </sheetNames>
    <sheetDataSet>
      <sheetData sheetId="0"/>
      <sheetData sheetId="1"/>
      <sheetData sheetId="2"/>
      <sheetData sheetId="3">
        <row r="51">
          <cell r="D51">
            <v>2.719638480616605</v>
          </cell>
        </row>
      </sheetData>
      <sheetData sheetId="4"/>
      <sheetData sheetId="5"/>
      <sheetData sheetId="6"/>
      <sheetData sheetId="7"/>
      <sheetData sheetId="8">
        <row r="5">
          <cell r="C5">
            <v>10974245</v>
          </cell>
        </row>
      </sheetData>
      <sheetData sheetId="9"/>
      <sheetData sheetId="10"/>
      <sheetData sheetId="11"/>
      <sheetData sheetId="12"/>
      <sheetData sheetId="13" refreshError="1"/>
      <sheetData sheetId="14">
        <row r="5">
          <cell r="C5">
            <v>0</v>
          </cell>
        </row>
      </sheetData>
      <sheetData sheetId="15">
        <row r="5">
          <cell r="C5">
            <v>0</v>
          </cell>
        </row>
      </sheetData>
      <sheetData sheetId="16">
        <row r="5">
          <cell r="C5">
            <v>0</v>
          </cell>
        </row>
      </sheetData>
      <sheetData sheetId="17">
        <row r="5">
          <cell r="C5">
            <v>0</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heetName val="PRICE BID"/>
      <sheetName val="SUPPLY"/>
      <sheetName val="WTandVOL"/>
      <sheetName val="site fab&amp;ernstr"/>
      <sheetName val="L"/>
      <sheetName val="ord-lost_98&amp;99"/>
      <sheetName val="ESIC_DEDN_"/>
      <sheetName val="ESIC_CONTBN"/>
    </sheetNames>
    <sheetDataSet>
      <sheetData sheetId="0"/>
      <sheetData sheetId="1">
        <row r="14">
          <cell r="G14">
            <v>3.7079999999999997</v>
          </cell>
        </row>
      </sheetData>
      <sheetData sheetId="2"/>
      <sheetData sheetId="3"/>
      <sheetData sheetId="4" refreshError="1"/>
      <sheetData sheetId="5" refreshError="1"/>
      <sheetData sheetId="6" refreshError="1"/>
      <sheetData sheetId="7" refreshError="1"/>
      <sheetData sheetId="8"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d-recd_98&amp;99 "/>
      <sheetName val="ord-lost_98&amp;99"/>
      <sheetName val="ENQU_NOT_PART"/>
      <sheetName val="MKT_SHARE"/>
      <sheetName val="MKT_SEGMENT"/>
      <sheetName val="Competitors"/>
      <sheetName val="ord-lost_98&amp;99 (2)"/>
      <sheetName val="ord_lost_98_99"/>
      <sheetName val="SCH-3"/>
      <sheetName val="QFC"/>
      <sheetName val="Estimate"/>
      <sheetName val="Load Details-220kV"/>
      <sheetName val="Motor Data"/>
      <sheetName val="Design"/>
      <sheetName val="Schedule-1"/>
      <sheetName val="Q"/>
      <sheetName val="Sum"/>
      <sheetName val="NJP"/>
      <sheetName val="Sheet1"/>
      <sheetName val="IPMEQPT"/>
      <sheetName val="KALK"/>
      <sheetName val="INDEX"/>
      <sheetName val="IPSPRS"/>
      <sheetName val="IPTTC"/>
      <sheetName val="Vorkalkulation"/>
      <sheetName val="SCHEDULE-3B"/>
      <sheetName val="lmp &amp; salse"/>
      <sheetName val="IDCCALHYD_GOO"/>
      <sheetName val="valid_table"/>
      <sheetName val="COVER-1"/>
      <sheetName val="bs BP 04 SA"/>
      <sheetName val="p1-costg"/>
      <sheetName val="Break up Sheet"/>
      <sheetName val="Hours"/>
      <sheetName val="SS_PART_I"/>
      <sheetName val="MB,MAT,MAC"/>
      <sheetName val="EAS"/>
      <sheetName val="Sheet2"/>
      <sheetName val="Formulas"/>
      <sheetName val="FORM7"/>
      <sheetName val="Bongaon"/>
      <sheetName val="Jeerat"/>
      <sheetName val="220 11  BS "/>
      <sheetName val="sumary"/>
      <sheetName val="ord_recd_lost_98'99"/>
      <sheetName val="DMS_Configurator"/>
      <sheetName val="Extra Item"/>
      <sheetName val="Material"/>
      <sheetName val="ord-recd_98&amp;99_"/>
      <sheetName val="ord-lost_98&amp;99_(2)"/>
      <sheetName val="Load_Details-220kV"/>
      <sheetName val="bs_BP_04_SA"/>
      <sheetName val="Break_up_Sheet"/>
      <sheetName val="Motor_Data"/>
      <sheetName val="lmp_&amp;_salse"/>
      <sheetName val="Contents"/>
      <sheetName val="PRICE BID"/>
      <sheetName val="site fab&amp;ernstr"/>
      <sheetName val="ESIC_DEDN_"/>
      <sheetName val="ESIC_CONTBN"/>
      <sheetName val="QOSWS "/>
      <sheetName val="A"/>
      <sheetName val="Assessment Sheet"/>
      <sheetName val="3BPA00132-5-3 W plan HVPNL"/>
      <sheetName val="Summary mechanical"/>
      <sheetName val="SPList_Definition"/>
      <sheetName val="Invite"/>
      <sheetName val="ord-recd_98&amp;99_2"/>
      <sheetName val="ord-lost_98&amp;99_(2)2"/>
      <sheetName val="Load_Details-220kV2"/>
      <sheetName val="Motor_Data2"/>
      <sheetName val="lmp_&amp;_salse2"/>
      <sheetName val="ord-recd_98&amp;99_1"/>
      <sheetName val="ord-lost_98&amp;99_(2)1"/>
      <sheetName val="Load_Details-220kV1"/>
      <sheetName val="Motor_Data1"/>
      <sheetName val="lmp_&amp;_salse1"/>
      <sheetName val="ENCL10-C"/>
      <sheetName val="costing"/>
      <sheetName val="L"/>
      <sheetName val="Sch1"/>
      <sheetName val="PLAN_FEB97"/>
      <sheetName val="SUMOHCUM (2)"/>
      <sheetName val=" Summary"/>
      <sheetName val="Rate Analysis"/>
      <sheetName val="A4a"/>
      <sheetName val="sag-ten"/>
      <sheetName val="Code_List"/>
      <sheetName val="Earth Mat Calculation"/>
      <sheetName val="BM DATA SHEET"/>
      <sheetName val="ord-recd_98&amp;99_3"/>
      <sheetName val="ord-lost_98&amp;99_(2)3"/>
      <sheetName val="Load_Details-220kV3"/>
      <sheetName val="Motor_Data3"/>
      <sheetName val="lmp_&amp;_salse3"/>
      <sheetName val="DETAILED  BOQ"/>
      <sheetName val="Assumption"/>
      <sheetName val="Break_up_Sheet1"/>
      <sheetName val="bs_BP_04_SA1"/>
      <sheetName val="220_11__BS_"/>
      <sheetName val="PRICE_BID"/>
      <sheetName val="Extra_Item"/>
      <sheetName val="site_fab&amp;ernstr"/>
      <sheetName val="conc-foot-gradeslab"/>
      <sheetName val="Inputs"/>
      <sheetName val="Cover sheet"/>
      <sheetName val="trafo-size"/>
      <sheetName val="97 사업추정(WEKI)"/>
      <sheetName val="Lowside"/>
      <sheetName val="PI(LOW LEVEL)"/>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refreshError="1"/>
      <sheetData sheetId="96" refreshError="1"/>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 1"/>
      <sheetName val="FORM 2"/>
      <sheetName val="FORM 3"/>
      <sheetName val="FORM 4"/>
      <sheetName val="FORM 5"/>
      <sheetName val="FORM 5A"/>
      <sheetName val="FORM 6"/>
      <sheetName val="FORM 6A"/>
      <sheetName val="FORM 6B"/>
      <sheetName val="FORM 8"/>
      <sheetName val="f.01"/>
      <sheetName val="REV-GM"/>
      <sheetName val="ord blog SA"/>
      <sheetName val="PROJ.LIST"/>
      <sheetName val="direct_enq"/>
      <sheetName val="epc_enq"/>
      <sheetName val="enq.bank"/>
      <sheetName val="Sheet1"/>
      <sheetName val="bs BP 04 SA"/>
      <sheetName val="dsoinv"/>
      <sheetName val="FORM NO.BP 09"/>
      <sheetName val="FORM NO.BP 10"/>
      <sheetName val="FORM NO.BP 11"/>
      <sheetName val="FORM NO.BP12"/>
      <sheetName val="FORM NO.BP13"/>
      <sheetName val="FORM NO.BP14"/>
      <sheetName val="FORM NO.BP15"/>
      <sheetName val="GP-allocation"/>
      <sheetName val="Sales-own"/>
      <sheetName val="REV_GM"/>
      <sheetName val="ORD.BLOG"/>
      <sheetName val="ord-lost_98&amp;99"/>
      <sheetName val="REVENUES &amp; BS"/>
      <sheetName val="PRICE BID"/>
      <sheetName val="site fab&amp;ernstr"/>
      <sheetName val="Master"/>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200308 det"/>
      <sheetName val="REVENUES &amp; BS"/>
      <sheetName val="NOWC"/>
      <sheetName val="dsoinv"/>
      <sheetName val="CoE"/>
      <sheetName val="WORKING CAPITAL"/>
      <sheetName val="SG&amp;A"/>
      <sheetName val="bs BP 04 SA"/>
      <sheetName val="ord-lost_98&amp;99"/>
      <sheetName val="Sheet1"/>
      <sheetName val="Improvement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L"/>
      <sheetName val="shn"/>
      <sheetName val="Timesheet"/>
      <sheetName val="PROG_DATA"/>
      <sheetName val="S4"/>
      <sheetName val="strand"/>
      <sheetName val=""/>
      <sheetName val="Definitions"/>
      <sheetName val="Fill this out first..."/>
      <sheetName val="budget"/>
      <sheetName val="Material "/>
      <sheetName val="PLAN_FEB97"/>
      <sheetName val="BOQ"/>
      <sheetName val="Improvements"/>
      <sheetName val="PlazaElec"/>
      <sheetName val="Labour &amp; Plant"/>
      <sheetName val="Labour _ Plant"/>
      <sheetName val="concrete"/>
      <sheetName val="Calculation"/>
      <sheetName val="REVENUES &amp; BS"/>
      <sheetName val="site fab&amp;ernstr"/>
      <sheetName val="CLAY"/>
    </sheetNames>
    <sheetDataSet>
      <sheetData sheetId="0">
        <row r="172">
          <cell r="W172" t="str">
            <v>ACCTS/ADMN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
      <sheetName val="Package A"/>
      <sheetName val="Package B"/>
      <sheetName val="RATE-ANAY."/>
      <sheetName val="CONC.ANAYL."/>
      <sheetName val="REVENUES &amp; BS"/>
      <sheetName val="REL"/>
      <sheetName val="Cul_detail"/>
      <sheetName val="CLAY"/>
    </sheetNames>
    <sheetDataSet>
      <sheetData sheetId="0" refreshError="1"/>
      <sheetData sheetId="1" refreshError="1"/>
      <sheetData sheetId="2" refreshError="1"/>
      <sheetData sheetId="3" refreshError="1">
        <row r="152">
          <cell r="A152" t="str">
            <v>Price</v>
          </cell>
          <cell r="F152" t="str">
            <v>UNIT</v>
          </cell>
          <cell r="G152" t="str">
            <v>RS</v>
          </cell>
        </row>
        <row r="153">
          <cell r="A153" t="str">
            <v>Code</v>
          </cell>
          <cell r="B153" t="str">
            <v>SNO</v>
          </cell>
          <cell r="C153" t="str">
            <v>DESCRIPTION</v>
          </cell>
          <cell r="D153" t="str">
            <v>UNIT</v>
          </cell>
          <cell r="E153" t="str">
            <v>QTY</v>
          </cell>
          <cell r="F153" t="str">
            <v>RATE</v>
          </cell>
          <cell r="G153" t="str">
            <v>AMOUNT</v>
          </cell>
        </row>
        <row r="154">
          <cell r="B154" t="str">
            <v xml:space="preserve"> </v>
          </cell>
          <cell r="C154" t="str">
            <v xml:space="preserve"> </v>
          </cell>
          <cell r="D154" t="str">
            <v xml:space="preserve"> </v>
          </cell>
          <cell r="E154" t="str">
            <v xml:space="preserve"> </v>
          </cell>
          <cell r="F154" t="str">
            <v xml:space="preserve"> </v>
          </cell>
          <cell r="G154" t="str">
            <v xml:space="preserve"> </v>
          </cell>
          <cell r="H154" t="str">
            <v xml:space="preserve"> </v>
          </cell>
        </row>
        <row r="156">
          <cell r="B156" t="str">
            <v>A</v>
          </cell>
          <cell r="C156" t="str">
            <v>Excavation and Allied Works</v>
          </cell>
        </row>
        <row r="157">
          <cell r="B157">
            <v>1</v>
          </cell>
          <cell r="C157" t="str">
            <v>Excavation including providing cofferdams, shoring, strutting, sheeting, bracing, draining and pumping out water within that of  individual deep foundations at the depth below ground water table and maintaining dry working conditions for all activities up</v>
          </cell>
        </row>
        <row r="158">
          <cell r="A158" t="str">
            <v>E1</v>
          </cell>
          <cell r="C158" t="str">
            <v xml:space="preserve">Beyond 0m and upto 6m </v>
          </cell>
          <cell r="D158" t="str">
            <v>CUM</v>
          </cell>
          <cell r="E158">
            <v>1</v>
          </cell>
          <cell r="F158">
            <v>150</v>
          </cell>
          <cell r="G158">
            <v>150</v>
          </cell>
          <cell r="H158">
            <v>150</v>
          </cell>
        </row>
        <row r="160">
          <cell r="B160">
            <v>2</v>
          </cell>
          <cell r="C160" t="str">
            <v>Backfilling using selected excavated material as approved by the Engineer in trenches, plinths, over and around the sides of foundations and other underground structures, pipes etc. in layers before compaction not exceeding 300 mm in thickness for all lea</v>
          </cell>
        </row>
        <row r="161">
          <cell r="C161" t="str">
            <v xml:space="preserve">Beyond 200m upto 1500m  </v>
          </cell>
        </row>
        <row r="162">
          <cell r="C162" t="str">
            <v xml:space="preserve">Re-excavation from the stacked earth </v>
          </cell>
          <cell r="D162" t="str">
            <v>CUM</v>
          </cell>
          <cell r="E162">
            <v>1</v>
          </cell>
          <cell r="F162">
            <v>25</v>
          </cell>
          <cell r="G162">
            <v>25</v>
          </cell>
        </row>
        <row r="163">
          <cell r="C163" t="str">
            <v xml:space="preserve">Labour for Laying and levelling </v>
          </cell>
          <cell r="D163" t="str">
            <v>CUM</v>
          </cell>
          <cell r="E163">
            <v>1</v>
          </cell>
          <cell r="F163">
            <v>15</v>
          </cell>
          <cell r="G163">
            <v>15</v>
          </cell>
        </row>
        <row r="164">
          <cell r="C164" t="str">
            <v>Compaction</v>
          </cell>
          <cell r="D164" t="str">
            <v>CUM</v>
          </cell>
          <cell r="E164">
            <v>1</v>
          </cell>
          <cell r="F164">
            <v>10</v>
          </cell>
          <cell r="G164">
            <v>10</v>
          </cell>
        </row>
        <row r="166">
          <cell r="A166" t="str">
            <v>E2</v>
          </cell>
          <cell r="C166" t="str">
            <v xml:space="preserve">earth fill  &amp; Compaction </v>
          </cell>
          <cell r="D166" t="str">
            <v>PER</v>
          </cell>
          <cell r="E166" t="str">
            <v>CUM</v>
          </cell>
          <cell r="F166" t="str">
            <v>RS</v>
          </cell>
          <cell r="G166">
            <v>50</v>
          </cell>
          <cell r="H166">
            <v>50</v>
          </cell>
        </row>
        <row r="168">
          <cell r="B168">
            <v>3</v>
          </cell>
          <cell r="C168" t="str">
            <v>Providing and filling, in the space above the backfilling and below the grade level slab, in layers 250mm thick stone aggregate and thoroughly compacting each layer by suitable compacting equipment and by water sprinkling to achieve 95% of standard densit</v>
          </cell>
        </row>
        <row r="169">
          <cell r="C169" t="str">
            <v xml:space="preserve">Cost of  Stone </v>
          </cell>
          <cell r="D169" t="str">
            <v>CUM</v>
          </cell>
          <cell r="E169">
            <v>1.25</v>
          </cell>
          <cell r="F169">
            <v>282.14999999999998</v>
          </cell>
          <cell r="G169">
            <v>352.6875</v>
          </cell>
        </row>
        <row r="170">
          <cell r="C170" t="str">
            <v xml:space="preserve">Cost of 12 / 20 mm down aggregate </v>
          </cell>
          <cell r="D170" t="str">
            <v>CUM</v>
          </cell>
          <cell r="E170">
            <v>0.3125</v>
          </cell>
          <cell r="F170">
            <v>444.4</v>
          </cell>
          <cell r="G170">
            <v>138.875</v>
          </cell>
        </row>
        <row r="171">
          <cell r="C171" t="str">
            <v xml:space="preserve">Cost of filling sand </v>
          </cell>
          <cell r="D171" t="str">
            <v>CUM</v>
          </cell>
          <cell r="E171">
            <v>2.5000000000000001E-2</v>
          </cell>
          <cell r="F171">
            <v>176</v>
          </cell>
          <cell r="G171">
            <v>4.4000000000000004</v>
          </cell>
        </row>
        <row r="172">
          <cell r="C172" t="str">
            <v>Labour for stone  filling</v>
          </cell>
          <cell r="D172" t="str">
            <v>CUM</v>
          </cell>
          <cell r="E172">
            <v>1</v>
          </cell>
          <cell r="F172">
            <v>80</v>
          </cell>
          <cell r="G172">
            <v>80</v>
          </cell>
        </row>
        <row r="173">
          <cell r="C173" t="str">
            <v>Compaction cost</v>
          </cell>
          <cell r="D173" t="str">
            <v>CUM</v>
          </cell>
          <cell r="E173">
            <v>1</v>
          </cell>
          <cell r="F173">
            <v>25</v>
          </cell>
          <cell r="G173">
            <v>25</v>
          </cell>
        </row>
        <row r="175">
          <cell r="A175" t="str">
            <v>E3</v>
          </cell>
          <cell r="C175" t="str">
            <v>Cost of stone filling - 250mm thick</v>
          </cell>
          <cell r="D175" t="str">
            <v>PER</v>
          </cell>
          <cell r="E175" t="str">
            <v>CUM</v>
          </cell>
          <cell r="F175" t="str">
            <v>RS</v>
          </cell>
          <cell r="G175">
            <v>601</v>
          </cell>
          <cell r="H175">
            <v>601</v>
          </cell>
        </row>
        <row r="177">
          <cell r="B177">
            <v>4</v>
          </cell>
          <cell r="C177" t="str">
            <v>Providing and filling, in the space above the backfilling and below the grade level slab, in layers 115mm thk stone pitching on the sides of trapezoidal drains, soling under floors, for all leads and lifts, including all labour, material, equipment, trans</v>
          </cell>
        </row>
        <row r="178">
          <cell r="A178" t="str">
            <v>E4</v>
          </cell>
          <cell r="C178" t="str">
            <v>Cost of 115mm thk Stone Filling</v>
          </cell>
          <cell r="D178" t="str">
            <v>PER</v>
          </cell>
          <cell r="E178" t="str">
            <v>CUM</v>
          </cell>
          <cell r="F178" t="str">
            <v>RS</v>
          </cell>
          <cell r="G178">
            <v>601</v>
          </cell>
          <cell r="H178">
            <v>601</v>
          </cell>
        </row>
        <row r="180">
          <cell r="B180">
            <v>5</v>
          </cell>
          <cell r="C180" t="str">
            <v>Providing and filling, in the space above the backfilling and below the grade level slab, medium to coarse sand in layers not exceeding 150 mm in thickness and thoroughly compacting each layer by suitable compacting equipment and by water sprinkling to ac</v>
          </cell>
        </row>
        <row r="181">
          <cell r="C181" t="str">
            <v>Cost of Out side earth</v>
          </cell>
          <cell r="D181" t="str">
            <v>CUM</v>
          </cell>
          <cell r="E181">
            <v>1.1000000000000001</v>
          </cell>
          <cell r="F181">
            <v>176</v>
          </cell>
          <cell r="G181">
            <v>193.60000000000002</v>
          </cell>
        </row>
        <row r="182">
          <cell r="C182" t="str">
            <v xml:space="preserve">Labour for Laying and levelling </v>
          </cell>
          <cell r="D182" t="str">
            <v>CUM</v>
          </cell>
          <cell r="E182">
            <v>1</v>
          </cell>
          <cell r="F182">
            <v>25</v>
          </cell>
          <cell r="G182">
            <v>25</v>
          </cell>
        </row>
        <row r="183">
          <cell r="C183" t="str">
            <v>Compaction</v>
          </cell>
          <cell r="D183" t="str">
            <v>CUM</v>
          </cell>
          <cell r="E183">
            <v>1</v>
          </cell>
          <cell r="F183">
            <v>10</v>
          </cell>
          <cell r="G183">
            <v>10</v>
          </cell>
        </row>
        <row r="185">
          <cell r="A185" t="str">
            <v>E5</v>
          </cell>
          <cell r="C185" t="str">
            <v xml:space="preserve">Borrowed earth fill  &amp; Compaction </v>
          </cell>
          <cell r="D185" t="str">
            <v>PER</v>
          </cell>
          <cell r="E185" t="str">
            <v>CUM</v>
          </cell>
          <cell r="F185" t="str">
            <v>RS</v>
          </cell>
          <cell r="G185">
            <v>228.60000000000002</v>
          </cell>
          <cell r="H185">
            <v>229</v>
          </cell>
        </row>
        <row r="188">
          <cell r="B188" t="str">
            <v>B</v>
          </cell>
          <cell r="C188" t="str">
            <v>Concreting &amp; Allied Works</v>
          </cell>
        </row>
        <row r="190">
          <cell r="B190">
            <v>6</v>
          </cell>
          <cell r="C190" t="str">
            <v>Providing and laying all mud mats  at all levels for all kinds of work such as  mud mats for all foundations, lean concrete, filling materials and so on  with nominal mix plain cement concrete of grade M-10 with graded aggregate (with maximum size of coar</v>
          </cell>
        </row>
        <row r="191">
          <cell r="C191" t="str">
            <v>PCC 1 : 5 : 10</v>
          </cell>
        </row>
        <row r="192">
          <cell r="C192" t="str">
            <v>Cement  ( )</v>
          </cell>
          <cell r="D192" t="str">
            <v>BAG</v>
          </cell>
          <cell r="E192">
            <v>3.24</v>
          </cell>
          <cell r="F192">
            <v>263</v>
          </cell>
          <cell r="G192">
            <v>852.12</v>
          </cell>
        </row>
        <row r="193">
          <cell r="C193" t="str">
            <v>Aggregate ( 40 mm )</v>
          </cell>
          <cell r="D193" t="str">
            <v>CUM</v>
          </cell>
          <cell r="E193">
            <v>0.9</v>
          </cell>
          <cell r="F193">
            <v>389.8</v>
          </cell>
          <cell r="G193">
            <v>350.82</v>
          </cell>
        </row>
        <row r="194">
          <cell r="C194" t="str">
            <v xml:space="preserve">Sand </v>
          </cell>
          <cell r="D194" t="str">
            <v>CUM</v>
          </cell>
          <cell r="E194">
            <v>0.55000000000000004</v>
          </cell>
          <cell r="F194">
            <v>183</v>
          </cell>
          <cell r="G194">
            <v>100.65</v>
          </cell>
        </row>
        <row r="195">
          <cell r="C195" t="str">
            <v xml:space="preserve">concrete Plant &amp; Labour cost &amp; water cost </v>
          </cell>
          <cell r="D195" t="str">
            <v>CUM</v>
          </cell>
          <cell r="E195">
            <v>1</v>
          </cell>
          <cell r="F195">
            <v>717.44225297520165</v>
          </cell>
          <cell r="G195">
            <v>717.44225297520165</v>
          </cell>
        </row>
        <row r="196">
          <cell r="C196" t="str">
            <v>Wastage</v>
          </cell>
          <cell r="D196" t="str">
            <v>%</v>
          </cell>
          <cell r="E196">
            <v>0.02</v>
          </cell>
          <cell r="F196">
            <v>2021.0322529752018</v>
          </cell>
          <cell r="G196">
            <v>40.420645059504039</v>
          </cell>
          <cell r="H196" t="str">
            <v xml:space="preserve"> </v>
          </cell>
        </row>
        <row r="197">
          <cell r="C197" t="str">
            <v xml:space="preserve">Shuttering </v>
          </cell>
          <cell r="D197" t="str">
            <v>Sq/cum</v>
          </cell>
          <cell r="E197">
            <v>2</v>
          </cell>
          <cell r="F197">
            <v>20</v>
          </cell>
          <cell r="G197">
            <v>40</v>
          </cell>
        </row>
        <row r="199">
          <cell r="A199" t="str">
            <v>M10</v>
          </cell>
          <cell r="C199" t="str">
            <v>Cost of  Lean concrete 1 :5 :10</v>
          </cell>
          <cell r="D199" t="str">
            <v>PER</v>
          </cell>
          <cell r="E199" t="str">
            <v>CUM</v>
          </cell>
          <cell r="F199" t="str">
            <v>RS</v>
          </cell>
          <cell r="G199">
            <v>2101.4528980347059</v>
          </cell>
          <cell r="H199">
            <v>2102</v>
          </cell>
        </row>
        <row r="202">
          <cell r="B202">
            <v>7</v>
          </cell>
          <cell r="C202" t="str">
            <v>Providing and laying design mix cement concrete with graded aggregate (maximum size of coarse aggregate not exceeding 20 mm or 40mm unless specified otherwise) and the required admixtures for reinforced concrete work at all levels, for all kinds of work i</v>
          </cell>
        </row>
        <row r="203">
          <cell r="B203">
            <v>1</v>
          </cell>
          <cell r="C203" t="str">
            <v xml:space="preserve">For works below ground level(+0.00m): </v>
          </cell>
        </row>
        <row r="204">
          <cell r="B204" t="str">
            <v>a</v>
          </cell>
          <cell r="C204" t="str">
            <v>Grade M-15</v>
          </cell>
        </row>
        <row r="205">
          <cell r="C205" t="str">
            <v>Cement  ( )</v>
          </cell>
          <cell r="D205" t="str">
            <v>BAG</v>
          </cell>
          <cell r="E205">
            <v>5.77</v>
          </cell>
          <cell r="F205">
            <v>263</v>
          </cell>
          <cell r="G205">
            <v>1517.51</v>
          </cell>
        </row>
        <row r="206">
          <cell r="C206" t="str">
            <v>Aggregate ( 40 mm )</v>
          </cell>
          <cell r="D206" t="str">
            <v>CUM</v>
          </cell>
          <cell r="E206">
            <v>0.9</v>
          </cell>
          <cell r="F206">
            <v>389.8</v>
          </cell>
          <cell r="G206">
            <v>350.82</v>
          </cell>
        </row>
        <row r="207">
          <cell r="C207" t="str">
            <v xml:space="preserve">Sand </v>
          </cell>
          <cell r="D207" t="str">
            <v>CUM</v>
          </cell>
          <cell r="E207">
            <v>0.55000000000000004</v>
          </cell>
          <cell r="F207">
            <v>183</v>
          </cell>
          <cell r="G207">
            <v>100.65</v>
          </cell>
        </row>
        <row r="208">
          <cell r="C208" t="str">
            <v>Admixtures ( conplast 421 IC )  ( 1% OF Cement )</v>
          </cell>
          <cell r="D208" t="str">
            <v>LITERS</v>
          </cell>
          <cell r="E208">
            <v>3.36</v>
          </cell>
          <cell r="F208">
            <v>55</v>
          </cell>
          <cell r="G208">
            <v>184.79999999999998</v>
          </cell>
        </row>
        <row r="209">
          <cell r="C209" t="str">
            <v xml:space="preserve">concrete Plant &amp; Labour cost &amp; water cost </v>
          </cell>
          <cell r="D209" t="str">
            <v>CUM</v>
          </cell>
          <cell r="E209">
            <v>1</v>
          </cell>
          <cell r="F209">
            <v>717.44225297520165</v>
          </cell>
          <cell r="G209">
            <v>717.44225297520165</v>
          </cell>
        </row>
        <row r="210">
          <cell r="C210" t="str">
            <v>Wastage</v>
          </cell>
          <cell r="D210" t="str">
            <v>%</v>
          </cell>
          <cell r="E210">
            <v>0.02</v>
          </cell>
          <cell r="F210">
            <v>2871.2222529752016</v>
          </cell>
          <cell r="G210">
            <v>57.424445059504031</v>
          </cell>
          <cell r="H210" t="str">
            <v xml:space="preserve"> </v>
          </cell>
        </row>
        <row r="211">
          <cell r="C211" t="str">
            <v>Lead Charges</v>
          </cell>
          <cell r="D211" t="str">
            <v>LS</v>
          </cell>
          <cell r="E211">
            <v>1</v>
          </cell>
          <cell r="F211">
            <v>0</v>
          </cell>
          <cell r="G211">
            <v>0</v>
          </cell>
        </row>
        <row r="213">
          <cell r="A213" t="str">
            <v>M15B</v>
          </cell>
          <cell r="C213" t="str">
            <v>Cost of  M15 concrete for structures Below GL</v>
          </cell>
          <cell r="D213" t="str">
            <v>PER</v>
          </cell>
          <cell r="E213" t="str">
            <v>CUM</v>
          </cell>
          <cell r="F213" t="str">
            <v>RS</v>
          </cell>
          <cell r="G213">
            <v>2929</v>
          </cell>
          <cell r="H213">
            <v>2929</v>
          </cell>
        </row>
        <row r="215">
          <cell r="B215" t="str">
            <v>b</v>
          </cell>
          <cell r="C215" t="str">
            <v xml:space="preserve">Grade M-20  </v>
          </cell>
        </row>
        <row r="216">
          <cell r="C216" t="str">
            <v xml:space="preserve">Cement </v>
          </cell>
          <cell r="D216" t="str">
            <v>BAG</v>
          </cell>
          <cell r="E216">
            <v>7.5</v>
          </cell>
          <cell r="F216">
            <v>263</v>
          </cell>
          <cell r="G216">
            <v>1972.5</v>
          </cell>
        </row>
        <row r="217">
          <cell r="C217" t="str">
            <v>Aggregate ( 20 mm )</v>
          </cell>
          <cell r="D217" t="str">
            <v>CUM</v>
          </cell>
          <cell r="E217">
            <v>0.9</v>
          </cell>
          <cell r="F217">
            <v>444.4</v>
          </cell>
          <cell r="G217">
            <v>399.96</v>
          </cell>
        </row>
        <row r="218">
          <cell r="C218" t="str">
            <v xml:space="preserve">Sand </v>
          </cell>
          <cell r="D218" t="str">
            <v>CUM</v>
          </cell>
          <cell r="E218">
            <v>0.5</v>
          </cell>
          <cell r="F218">
            <v>183</v>
          </cell>
          <cell r="G218">
            <v>91.5</v>
          </cell>
        </row>
        <row r="219">
          <cell r="C219" t="str">
            <v>Admixtures ( conplast 421 IC )  ( 1% OF Cement )</v>
          </cell>
          <cell r="D219" t="str">
            <v>LITERS</v>
          </cell>
          <cell r="E219">
            <v>3.36</v>
          </cell>
          <cell r="F219">
            <v>55</v>
          </cell>
          <cell r="G219">
            <v>184.79999999999998</v>
          </cell>
        </row>
        <row r="220">
          <cell r="C220" t="str">
            <v>concrete Plant &amp; Labour cost</v>
          </cell>
          <cell r="D220" t="str">
            <v>CUM</v>
          </cell>
          <cell r="E220">
            <v>1</v>
          </cell>
          <cell r="F220">
            <v>717.44225297520165</v>
          </cell>
          <cell r="G220">
            <v>717.44225297520165</v>
          </cell>
        </row>
        <row r="221">
          <cell r="C221" t="str">
            <v>Wastage</v>
          </cell>
          <cell r="D221" t="str">
            <v>%</v>
          </cell>
          <cell r="E221">
            <v>0.02</v>
          </cell>
          <cell r="F221">
            <v>3366.2022529752021</v>
          </cell>
          <cell r="G221">
            <v>67.324045059504044</v>
          </cell>
          <cell r="H221" t="str">
            <v xml:space="preserve"> </v>
          </cell>
        </row>
        <row r="222">
          <cell r="C222" t="str">
            <v>Lead Charges</v>
          </cell>
          <cell r="D222" t="str">
            <v>LS</v>
          </cell>
          <cell r="E222">
            <v>1</v>
          </cell>
          <cell r="F222">
            <v>0</v>
          </cell>
          <cell r="G222">
            <v>0</v>
          </cell>
        </row>
        <row r="224">
          <cell r="A224" t="str">
            <v>M20B</v>
          </cell>
          <cell r="C224" t="str">
            <v>Cost of M20 Concrete for structures Below GL</v>
          </cell>
          <cell r="D224" t="str">
            <v>PER</v>
          </cell>
          <cell r="E224" t="str">
            <v>CUM</v>
          </cell>
          <cell r="F224" t="str">
            <v>RS</v>
          </cell>
          <cell r="G224">
            <v>3434</v>
          </cell>
          <cell r="H224">
            <v>3434</v>
          </cell>
        </row>
        <row r="226">
          <cell r="B226" t="str">
            <v>c</v>
          </cell>
          <cell r="C226" t="str">
            <v xml:space="preserve">Grade M-25 </v>
          </cell>
        </row>
        <row r="227">
          <cell r="C227" t="str">
            <v xml:space="preserve">Cement </v>
          </cell>
          <cell r="D227" t="str">
            <v>BAG</v>
          </cell>
          <cell r="E227">
            <v>8</v>
          </cell>
          <cell r="F227">
            <v>263</v>
          </cell>
          <cell r="G227">
            <v>2104</v>
          </cell>
        </row>
        <row r="228">
          <cell r="C228" t="str">
            <v>Aggregate ( 20 mm )</v>
          </cell>
          <cell r="D228" t="str">
            <v>CUM</v>
          </cell>
          <cell r="E228">
            <v>0.9</v>
          </cell>
          <cell r="F228">
            <v>444.4</v>
          </cell>
          <cell r="G228">
            <v>399.96</v>
          </cell>
        </row>
        <row r="229">
          <cell r="C229" t="str">
            <v xml:space="preserve">Sand </v>
          </cell>
          <cell r="D229" t="str">
            <v>CUM</v>
          </cell>
          <cell r="E229">
            <v>0.5</v>
          </cell>
          <cell r="F229">
            <v>183</v>
          </cell>
          <cell r="G229">
            <v>91.5</v>
          </cell>
        </row>
        <row r="230">
          <cell r="C230" t="str">
            <v>Admixtures ( conplast 421 IC )  ( 1% OF Cement )</v>
          </cell>
          <cell r="D230" t="str">
            <v>LITERS</v>
          </cell>
          <cell r="E230">
            <v>3.36</v>
          </cell>
          <cell r="F230">
            <v>55</v>
          </cell>
          <cell r="G230">
            <v>184.79999999999998</v>
          </cell>
        </row>
        <row r="231">
          <cell r="C231" t="str">
            <v xml:space="preserve">Consumbles </v>
          </cell>
          <cell r="D231" t="str">
            <v>LS</v>
          </cell>
          <cell r="E231">
            <v>1</v>
          </cell>
          <cell r="F231">
            <v>20</v>
          </cell>
          <cell r="G231">
            <v>20</v>
          </cell>
        </row>
        <row r="232">
          <cell r="C232" t="str">
            <v xml:space="preserve">Water Charges </v>
          </cell>
          <cell r="D232" t="str">
            <v>LITERS</v>
          </cell>
          <cell r="E232">
            <v>165</v>
          </cell>
          <cell r="F232">
            <v>0.6</v>
          </cell>
          <cell r="G232">
            <v>99</v>
          </cell>
        </row>
        <row r="233">
          <cell r="C233" t="str">
            <v>concrete Plant &amp; Labour cost</v>
          </cell>
          <cell r="D233" t="str">
            <v>CUM</v>
          </cell>
          <cell r="E233">
            <v>1</v>
          </cell>
          <cell r="F233">
            <v>717.44225297520165</v>
          </cell>
          <cell r="G233">
            <v>717.44225297520165</v>
          </cell>
        </row>
        <row r="234">
          <cell r="C234" t="str">
            <v>Wastage</v>
          </cell>
          <cell r="D234" t="str">
            <v>%</v>
          </cell>
          <cell r="E234">
            <v>0.02</v>
          </cell>
          <cell r="F234">
            <v>3616.7022529752021</v>
          </cell>
          <cell r="G234">
            <v>72.334045059504049</v>
          </cell>
          <cell r="H234" t="str">
            <v xml:space="preserve"> </v>
          </cell>
        </row>
        <row r="235">
          <cell r="C235" t="str">
            <v>Lead Charges</v>
          </cell>
          <cell r="D235" t="str">
            <v>LS</v>
          </cell>
          <cell r="E235">
            <v>1</v>
          </cell>
          <cell r="F235">
            <v>0</v>
          </cell>
          <cell r="G235">
            <v>0</v>
          </cell>
        </row>
        <row r="237">
          <cell r="A237" t="str">
            <v>M25B</v>
          </cell>
          <cell r="C237" t="str">
            <v>Cost of M25 Concrete  for structures Below GL</v>
          </cell>
          <cell r="D237" t="str">
            <v>PER</v>
          </cell>
          <cell r="E237" t="str">
            <v>CUM</v>
          </cell>
          <cell r="F237" t="str">
            <v>RS</v>
          </cell>
          <cell r="G237">
            <v>3690</v>
          </cell>
          <cell r="H237">
            <v>3690</v>
          </cell>
        </row>
        <row r="239">
          <cell r="B239" t="str">
            <v>d</v>
          </cell>
          <cell r="C239" t="str">
            <v xml:space="preserve">Grade M-30 </v>
          </cell>
        </row>
        <row r="240">
          <cell r="C240" t="str">
            <v xml:space="preserve">Cement </v>
          </cell>
          <cell r="D240" t="str">
            <v>BAG</v>
          </cell>
          <cell r="E240">
            <v>9</v>
          </cell>
          <cell r="F240">
            <v>263</v>
          </cell>
          <cell r="G240">
            <v>2367</v>
          </cell>
        </row>
        <row r="241">
          <cell r="C241" t="str">
            <v>Aggregate ( 20 mm )</v>
          </cell>
          <cell r="D241" t="str">
            <v>CUM</v>
          </cell>
          <cell r="E241">
            <v>0.9</v>
          </cell>
          <cell r="F241">
            <v>444.4</v>
          </cell>
          <cell r="G241">
            <v>399.96</v>
          </cell>
        </row>
        <row r="242">
          <cell r="C242" t="str">
            <v xml:space="preserve">Sand </v>
          </cell>
          <cell r="D242" t="str">
            <v>CUM</v>
          </cell>
          <cell r="E242">
            <v>0.5</v>
          </cell>
          <cell r="F242">
            <v>183</v>
          </cell>
          <cell r="G242">
            <v>91.5</v>
          </cell>
        </row>
        <row r="243">
          <cell r="C243" t="str">
            <v>Admixtures ( conplast 421 IC )  ( 1% OF Cement )</v>
          </cell>
          <cell r="D243" t="str">
            <v>LITERS</v>
          </cell>
          <cell r="E243">
            <v>3.36</v>
          </cell>
          <cell r="F243">
            <v>55</v>
          </cell>
          <cell r="G243">
            <v>184.79999999999998</v>
          </cell>
        </row>
        <row r="244">
          <cell r="C244" t="str">
            <v xml:space="preserve">Consumbles </v>
          </cell>
          <cell r="D244" t="str">
            <v>LS</v>
          </cell>
          <cell r="E244">
            <v>1</v>
          </cell>
          <cell r="F244">
            <v>20</v>
          </cell>
          <cell r="G244">
            <v>20</v>
          </cell>
        </row>
        <row r="245">
          <cell r="C245" t="str">
            <v xml:space="preserve">Water Charges </v>
          </cell>
          <cell r="D245" t="str">
            <v>LITERS</v>
          </cell>
          <cell r="E245">
            <v>165</v>
          </cell>
          <cell r="F245">
            <v>0.3</v>
          </cell>
          <cell r="G245">
            <v>49.5</v>
          </cell>
        </row>
        <row r="246">
          <cell r="C246" t="str">
            <v>concrete Plant &amp; Labour cost</v>
          </cell>
          <cell r="D246" t="str">
            <v>CUM</v>
          </cell>
          <cell r="E246">
            <v>1</v>
          </cell>
          <cell r="F246">
            <v>717.44225297520165</v>
          </cell>
          <cell r="G246">
            <v>717.44225297520165</v>
          </cell>
        </row>
        <row r="247">
          <cell r="C247" t="str">
            <v>Wastage</v>
          </cell>
          <cell r="D247" t="str">
            <v>%</v>
          </cell>
          <cell r="E247">
            <v>0.02</v>
          </cell>
          <cell r="F247">
            <v>3830.2022529752021</v>
          </cell>
          <cell r="G247">
            <v>76.604045059504045</v>
          </cell>
          <cell r="H247" t="str">
            <v xml:space="preserve"> </v>
          </cell>
        </row>
        <row r="248">
          <cell r="C248" t="str">
            <v>Lead Charges</v>
          </cell>
          <cell r="D248" t="str">
            <v>LS</v>
          </cell>
          <cell r="E248">
            <v>1</v>
          </cell>
          <cell r="F248">
            <v>0</v>
          </cell>
          <cell r="G248">
            <v>0</v>
          </cell>
        </row>
        <row r="250">
          <cell r="A250" t="str">
            <v>M30B</v>
          </cell>
          <cell r="C250" t="str">
            <v>Cost of M30 Concrete  for structures Below GL</v>
          </cell>
          <cell r="D250" t="str">
            <v>PER</v>
          </cell>
          <cell r="E250" t="str">
            <v>CUM</v>
          </cell>
          <cell r="F250" t="str">
            <v>RS</v>
          </cell>
          <cell r="G250">
            <v>3907</v>
          </cell>
          <cell r="H250">
            <v>3907</v>
          </cell>
        </row>
        <row r="252">
          <cell r="B252" t="str">
            <v>e</v>
          </cell>
          <cell r="C252" t="str">
            <v xml:space="preserve">Grade M-35   </v>
          </cell>
        </row>
        <row r="253">
          <cell r="C253" t="str">
            <v xml:space="preserve">Cement </v>
          </cell>
          <cell r="D253" t="str">
            <v>BAG</v>
          </cell>
          <cell r="E253">
            <v>10</v>
          </cell>
          <cell r="F253">
            <v>263</v>
          </cell>
          <cell r="G253">
            <v>2630</v>
          </cell>
        </row>
        <row r="254">
          <cell r="C254" t="str">
            <v>Aggregate ( 20 mm )</v>
          </cell>
          <cell r="D254" t="str">
            <v>CUM</v>
          </cell>
          <cell r="E254">
            <v>0.9</v>
          </cell>
          <cell r="F254">
            <v>444.4</v>
          </cell>
          <cell r="G254">
            <v>399.96</v>
          </cell>
        </row>
        <row r="255">
          <cell r="C255" t="str">
            <v xml:space="preserve">Sand </v>
          </cell>
          <cell r="D255" t="str">
            <v>CUM</v>
          </cell>
          <cell r="E255">
            <v>0.5</v>
          </cell>
          <cell r="F255">
            <v>183</v>
          </cell>
          <cell r="G255">
            <v>91.5</v>
          </cell>
        </row>
        <row r="256">
          <cell r="C256" t="str">
            <v>Admixtures ( conplast 421 IC )  ( 1% OF Cement )</v>
          </cell>
          <cell r="D256" t="str">
            <v>LITERS</v>
          </cell>
          <cell r="E256">
            <v>3.36</v>
          </cell>
          <cell r="F256">
            <v>55</v>
          </cell>
          <cell r="G256">
            <v>184.79999999999998</v>
          </cell>
        </row>
        <row r="257">
          <cell r="C257" t="str">
            <v xml:space="preserve">Consumbles </v>
          </cell>
          <cell r="D257" t="str">
            <v>LS</v>
          </cell>
          <cell r="E257">
            <v>1</v>
          </cell>
          <cell r="F257">
            <v>20</v>
          </cell>
          <cell r="G257">
            <v>20</v>
          </cell>
        </row>
        <row r="258">
          <cell r="C258" t="str">
            <v xml:space="preserve">Water Charges </v>
          </cell>
          <cell r="D258" t="str">
            <v>LITERS</v>
          </cell>
          <cell r="E258">
            <v>165</v>
          </cell>
          <cell r="F258">
            <v>0.3</v>
          </cell>
          <cell r="G258">
            <v>49.5</v>
          </cell>
        </row>
        <row r="259">
          <cell r="C259" t="str">
            <v>concrete Plant &amp; Labour cost</v>
          </cell>
          <cell r="D259" t="str">
            <v>CUM</v>
          </cell>
          <cell r="E259">
            <v>1</v>
          </cell>
          <cell r="F259">
            <v>717.44225297520165</v>
          </cell>
          <cell r="G259">
            <v>717.44225297520165</v>
          </cell>
        </row>
        <row r="260">
          <cell r="C260" t="str">
            <v>Wastage</v>
          </cell>
          <cell r="D260" t="str">
            <v>%</v>
          </cell>
          <cell r="E260">
            <v>0.02</v>
          </cell>
          <cell r="F260">
            <v>4093.2022529752021</v>
          </cell>
          <cell r="G260">
            <v>81.864045059504051</v>
          </cell>
          <cell r="H260" t="str">
            <v xml:space="preserve"> </v>
          </cell>
        </row>
        <row r="261">
          <cell r="C261" t="str">
            <v>Lead Charges</v>
          </cell>
          <cell r="D261" t="str">
            <v>LS</v>
          </cell>
          <cell r="E261">
            <v>1</v>
          </cell>
          <cell r="F261">
            <v>0</v>
          </cell>
          <cell r="G261">
            <v>0</v>
          </cell>
        </row>
        <row r="263">
          <cell r="A263" t="str">
            <v>M35B</v>
          </cell>
          <cell r="C263" t="str">
            <v>Cost of M35 Concrete  for structures Below GL</v>
          </cell>
          <cell r="D263" t="str">
            <v>PER</v>
          </cell>
          <cell r="E263" t="str">
            <v>CUM</v>
          </cell>
          <cell r="F263" t="str">
            <v>RS</v>
          </cell>
          <cell r="G263">
            <v>4176</v>
          </cell>
          <cell r="H263">
            <v>4176</v>
          </cell>
        </row>
        <row r="265">
          <cell r="B265" t="str">
            <v>f</v>
          </cell>
          <cell r="C265" t="str">
            <v xml:space="preserve">Grade M-40   </v>
          </cell>
        </row>
        <row r="266">
          <cell r="C266" t="str">
            <v xml:space="preserve">Cement </v>
          </cell>
          <cell r="D266" t="str">
            <v>BAG</v>
          </cell>
          <cell r="E266">
            <v>11</v>
          </cell>
          <cell r="F266">
            <v>263</v>
          </cell>
          <cell r="G266">
            <v>2893</v>
          </cell>
        </row>
        <row r="267">
          <cell r="C267" t="str">
            <v>Aggregate ( 20 mm )</v>
          </cell>
          <cell r="D267" t="str">
            <v>CUM</v>
          </cell>
          <cell r="E267">
            <v>0.9</v>
          </cell>
          <cell r="F267">
            <v>444.4</v>
          </cell>
          <cell r="G267">
            <v>399.96</v>
          </cell>
        </row>
        <row r="268">
          <cell r="C268" t="str">
            <v xml:space="preserve">Sand </v>
          </cell>
          <cell r="D268" t="str">
            <v>CUM</v>
          </cell>
          <cell r="E268">
            <v>0.5</v>
          </cell>
          <cell r="F268">
            <v>183</v>
          </cell>
          <cell r="G268">
            <v>91.5</v>
          </cell>
        </row>
        <row r="269">
          <cell r="C269" t="str">
            <v>Admixtures ( conplast 421 IC )  ( 1% OF Cement )</v>
          </cell>
          <cell r="D269" t="str">
            <v>LITERS</v>
          </cell>
          <cell r="E269">
            <v>3.36</v>
          </cell>
          <cell r="F269">
            <v>55</v>
          </cell>
          <cell r="G269">
            <v>184.79999999999998</v>
          </cell>
        </row>
        <row r="270">
          <cell r="C270" t="str">
            <v xml:space="preserve">Consumbles </v>
          </cell>
          <cell r="D270" t="str">
            <v>LS</v>
          </cell>
          <cell r="E270">
            <v>1</v>
          </cell>
          <cell r="F270">
            <v>20</v>
          </cell>
          <cell r="G270">
            <v>20</v>
          </cell>
        </row>
        <row r="271">
          <cell r="C271" t="str">
            <v xml:space="preserve">Water Charges </v>
          </cell>
          <cell r="D271" t="str">
            <v>LITERS</v>
          </cell>
          <cell r="E271">
            <v>165</v>
          </cell>
          <cell r="F271">
            <v>0.3</v>
          </cell>
          <cell r="G271">
            <v>49.5</v>
          </cell>
        </row>
        <row r="272">
          <cell r="C272" t="str">
            <v>concrete Plant &amp; Labour cost</v>
          </cell>
          <cell r="D272" t="str">
            <v>CUM</v>
          </cell>
          <cell r="E272">
            <v>1</v>
          </cell>
          <cell r="F272">
            <v>717.44225297520165</v>
          </cell>
          <cell r="G272">
            <v>717.44225297520165</v>
          </cell>
        </row>
        <row r="273">
          <cell r="C273" t="str">
            <v>Wastage</v>
          </cell>
          <cell r="D273" t="str">
            <v>%</v>
          </cell>
          <cell r="E273">
            <v>0.02</v>
          </cell>
          <cell r="F273">
            <v>4356.2022529752021</v>
          </cell>
          <cell r="G273">
            <v>87.124045059504041</v>
          </cell>
          <cell r="H273" t="str">
            <v xml:space="preserve"> </v>
          </cell>
        </row>
        <row r="274">
          <cell r="C274" t="str">
            <v>Lead Charges</v>
          </cell>
          <cell r="D274" t="str">
            <v>LS</v>
          </cell>
          <cell r="E274">
            <v>1</v>
          </cell>
          <cell r="F274">
            <v>0</v>
          </cell>
          <cell r="G274">
            <v>0</v>
          </cell>
        </row>
        <row r="276">
          <cell r="A276" t="str">
            <v>M40B</v>
          </cell>
          <cell r="C276" t="str">
            <v>Cost of M40 Concrete  for structures Below GL</v>
          </cell>
          <cell r="D276" t="str">
            <v>PER</v>
          </cell>
          <cell r="E276" t="str">
            <v>CUM</v>
          </cell>
          <cell r="F276" t="str">
            <v>RS</v>
          </cell>
          <cell r="G276">
            <v>4444</v>
          </cell>
          <cell r="H276">
            <v>4444</v>
          </cell>
        </row>
        <row r="278">
          <cell r="B278" t="str">
            <v>g</v>
          </cell>
          <cell r="C278" t="str">
            <v>M25 seepage proofing/water-tight concrete</v>
          </cell>
        </row>
        <row r="279">
          <cell r="C279" t="str">
            <v>Cost of M25 Concrete  below GL</v>
          </cell>
          <cell r="D279" t="str">
            <v>CUM</v>
          </cell>
          <cell r="E279">
            <v>1</v>
          </cell>
          <cell r="F279">
            <v>3690</v>
          </cell>
          <cell r="G279">
            <v>3690</v>
          </cell>
        </row>
        <row r="280">
          <cell r="C280" t="str">
            <v>Water proofing compound 2% of Cement ( i.e 6 bags = 50kg *0.02)</v>
          </cell>
          <cell r="D280" t="str">
            <v>KG</v>
          </cell>
          <cell r="E280">
            <v>0.32000000000000006</v>
          </cell>
          <cell r="F280">
            <v>90</v>
          </cell>
          <cell r="G280">
            <v>28.800000000000004</v>
          </cell>
        </row>
        <row r="281">
          <cell r="C281" t="str">
            <v xml:space="preserve">Concrete hardener </v>
          </cell>
          <cell r="D281" t="str">
            <v>Kg</v>
          </cell>
          <cell r="E281">
            <v>2.5</v>
          </cell>
          <cell r="F281">
            <v>22</v>
          </cell>
          <cell r="G281">
            <v>55</v>
          </cell>
        </row>
        <row r="282">
          <cell r="C282" t="str">
            <v>Shuttering</v>
          </cell>
          <cell r="D282" t="str">
            <v>Sqm</v>
          </cell>
          <cell r="E282">
            <v>1</v>
          </cell>
          <cell r="F282">
            <v>20</v>
          </cell>
          <cell r="G282">
            <v>20</v>
          </cell>
        </row>
        <row r="283">
          <cell r="C283" t="str">
            <v xml:space="preserve">Extra labour for finishing </v>
          </cell>
          <cell r="D283" t="str">
            <v>Sqm</v>
          </cell>
          <cell r="E283">
            <v>1</v>
          </cell>
          <cell r="F283">
            <v>10</v>
          </cell>
          <cell r="G283">
            <v>10</v>
          </cell>
        </row>
        <row r="285">
          <cell r="A285" t="str">
            <v>M25SP</v>
          </cell>
          <cell r="C285" t="str">
            <v>M25 Seepage Proof Concrete</v>
          </cell>
          <cell r="D285" t="str">
            <v>PER</v>
          </cell>
          <cell r="E285" t="str">
            <v>CUM</v>
          </cell>
          <cell r="F285" t="str">
            <v>Rs</v>
          </cell>
          <cell r="G285">
            <v>3803.8</v>
          </cell>
          <cell r="H285">
            <v>3804</v>
          </cell>
        </row>
        <row r="287">
          <cell r="B287" t="str">
            <v>h</v>
          </cell>
          <cell r="C287" t="str">
            <v>M30 seepage proofing/water-tight concrete</v>
          </cell>
        </row>
        <row r="288">
          <cell r="C288" t="str">
            <v>Cost of M30 Concrete below GL</v>
          </cell>
          <cell r="D288" t="str">
            <v>CUM</v>
          </cell>
          <cell r="E288">
            <v>1</v>
          </cell>
          <cell r="F288">
            <v>3907</v>
          </cell>
          <cell r="G288">
            <v>3907</v>
          </cell>
        </row>
        <row r="289">
          <cell r="C289" t="str">
            <v>Water proofing compound 2% of Cement ( i.e 6 bags = 50kg *0.02)</v>
          </cell>
          <cell r="D289" t="str">
            <v>KG</v>
          </cell>
          <cell r="E289">
            <v>0.32000000000000006</v>
          </cell>
          <cell r="F289">
            <v>90</v>
          </cell>
          <cell r="G289">
            <v>28.800000000000004</v>
          </cell>
        </row>
        <row r="290">
          <cell r="C290" t="str">
            <v xml:space="preserve">Concrete hardener </v>
          </cell>
          <cell r="D290" t="str">
            <v>Kg</v>
          </cell>
          <cell r="E290">
            <v>2.5</v>
          </cell>
          <cell r="F290">
            <v>22</v>
          </cell>
          <cell r="G290">
            <v>55</v>
          </cell>
        </row>
        <row r="291">
          <cell r="C291" t="str">
            <v>Shuttering</v>
          </cell>
          <cell r="D291" t="str">
            <v>Sqm</v>
          </cell>
          <cell r="E291">
            <v>1</v>
          </cell>
          <cell r="F291">
            <v>20</v>
          </cell>
          <cell r="G291">
            <v>20</v>
          </cell>
        </row>
        <row r="292">
          <cell r="C292" t="str">
            <v xml:space="preserve">Extra labour for finishing </v>
          </cell>
          <cell r="D292" t="str">
            <v>Sqm</v>
          </cell>
          <cell r="E292">
            <v>1</v>
          </cell>
          <cell r="F292">
            <v>10</v>
          </cell>
          <cell r="G292">
            <v>10</v>
          </cell>
        </row>
        <row r="294">
          <cell r="A294" t="str">
            <v>M30SP</v>
          </cell>
          <cell r="C294" t="str">
            <v>M30 Seepage Proof Concrete</v>
          </cell>
          <cell r="D294" t="str">
            <v>PER</v>
          </cell>
          <cell r="E294" t="str">
            <v>CUM</v>
          </cell>
          <cell r="F294" t="str">
            <v>Rs</v>
          </cell>
          <cell r="G294">
            <v>4020.8</v>
          </cell>
          <cell r="H294">
            <v>4021</v>
          </cell>
        </row>
        <row r="296">
          <cell r="B296">
            <v>2</v>
          </cell>
          <cell r="C296" t="str">
            <v>For works above ground level(+0.00m)</v>
          </cell>
        </row>
        <row r="297">
          <cell r="B297" t="str">
            <v>a</v>
          </cell>
          <cell r="C297" t="str">
            <v>Grade M-15</v>
          </cell>
        </row>
        <row r="298">
          <cell r="C298" t="str">
            <v>Cost of M15 Concrete  for structures below GL</v>
          </cell>
          <cell r="D298" t="str">
            <v>CUM</v>
          </cell>
          <cell r="E298">
            <v>1</v>
          </cell>
          <cell r="F298">
            <v>2929</v>
          </cell>
          <cell r="G298">
            <v>2929</v>
          </cell>
        </row>
        <row r="299">
          <cell r="C299" t="str">
            <v>Addl. Cost for Lead</v>
          </cell>
          <cell r="D299" t="str">
            <v>LS</v>
          </cell>
          <cell r="E299">
            <v>1</v>
          </cell>
          <cell r="F299">
            <v>150</v>
          </cell>
          <cell r="G299">
            <v>150</v>
          </cell>
        </row>
        <row r="301">
          <cell r="A301" t="str">
            <v>M15A</v>
          </cell>
          <cell r="C301" t="str">
            <v>Cost of M15 Concrete  for structures above GL</v>
          </cell>
          <cell r="D301" t="str">
            <v>PER</v>
          </cell>
          <cell r="E301" t="str">
            <v>CUM</v>
          </cell>
          <cell r="F301" t="str">
            <v>RS</v>
          </cell>
          <cell r="G301">
            <v>3079</v>
          </cell>
          <cell r="H301">
            <v>3079</v>
          </cell>
        </row>
        <row r="303">
          <cell r="B303" t="str">
            <v>b</v>
          </cell>
          <cell r="C303" t="str">
            <v xml:space="preserve">Grade M-20 </v>
          </cell>
        </row>
        <row r="304">
          <cell r="C304" t="str">
            <v>Cost of M20 Concrete  for structures below GL</v>
          </cell>
          <cell r="D304" t="str">
            <v>CUM</v>
          </cell>
          <cell r="E304">
            <v>1</v>
          </cell>
          <cell r="F304">
            <v>3434</v>
          </cell>
          <cell r="G304">
            <v>3434</v>
          </cell>
        </row>
        <row r="305">
          <cell r="C305" t="str">
            <v>Addl. Cost for Lead</v>
          </cell>
          <cell r="D305" t="str">
            <v>LS</v>
          </cell>
          <cell r="E305">
            <v>1</v>
          </cell>
          <cell r="F305">
            <v>150</v>
          </cell>
          <cell r="G305">
            <v>150</v>
          </cell>
        </row>
        <row r="307">
          <cell r="A307" t="str">
            <v>M20A</v>
          </cell>
          <cell r="C307" t="str">
            <v>Cost of M20 Concrete  for structures above GL</v>
          </cell>
          <cell r="D307" t="str">
            <v>PER</v>
          </cell>
          <cell r="E307" t="str">
            <v>CUM</v>
          </cell>
          <cell r="F307" t="str">
            <v>RS</v>
          </cell>
          <cell r="G307">
            <v>3584</v>
          </cell>
          <cell r="H307">
            <v>3584</v>
          </cell>
        </row>
        <row r="309">
          <cell r="B309" t="str">
            <v>c</v>
          </cell>
          <cell r="C309" t="str">
            <v xml:space="preserve">Grade M-25 </v>
          </cell>
        </row>
        <row r="310">
          <cell r="C310" t="str">
            <v>Cost of M25 Concrete  for structures below GL</v>
          </cell>
          <cell r="D310" t="str">
            <v>CUM</v>
          </cell>
          <cell r="E310">
            <v>1</v>
          </cell>
          <cell r="F310">
            <v>3690</v>
          </cell>
          <cell r="G310">
            <v>3690</v>
          </cell>
        </row>
        <row r="311">
          <cell r="C311" t="str">
            <v>Addl. Cost for Lead</v>
          </cell>
          <cell r="D311" t="str">
            <v>LS</v>
          </cell>
          <cell r="E311">
            <v>1</v>
          </cell>
          <cell r="F311">
            <v>150</v>
          </cell>
          <cell r="G311">
            <v>150</v>
          </cell>
        </row>
        <row r="313">
          <cell r="A313" t="str">
            <v>M25A</v>
          </cell>
          <cell r="C313" t="str">
            <v>Cost of M25 Concrete  for structures above GL</v>
          </cell>
          <cell r="D313" t="str">
            <v>PER</v>
          </cell>
          <cell r="E313" t="str">
            <v>CUM</v>
          </cell>
          <cell r="F313" t="str">
            <v>RS</v>
          </cell>
          <cell r="G313">
            <v>3840</v>
          </cell>
          <cell r="H313">
            <v>3840</v>
          </cell>
        </row>
        <row r="315">
          <cell r="B315" t="str">
            <v>d</v>
          </cell>
          <cell r="C315" t="str">
            <v xml:space="preserve">Grade M-30 </v>
          </cell>
        </row>
        <row r="316">
          <cell r="C316" t="str">
            <v>Cost of M30 Concrete  for structures below GL</v>
          </cell>
          <cell r="D316" t="str">
            <v>CUM</v>
          </cell>
          <cell r="E316">
            <v>1</v>
          </cell>
          <cell r="F316">
            <v>3907</v>
          </cell>
          <cell r="G316">
            <v>3907</v>
          </cell>
        </row>
        <row r="317">
          <cell r="C317" t="str">
            <v>Addl. Cost for Lead</v>
          </cell>
          <cell r="D317" t="str">
            <v>LS</v>
          </cell>
          <cell r="E317">
            <v>1</v>
          </cell>
          <cell r="F317">
            <v>150</v>
          </cell>
          <cell r="G317">
            <v>150</v>
          </cell>
        </row>
        <row r="319">
          <cell r="A319" t="str">
            <v>M30A</v>
          </cell>
          <cell r="C319" t="str">
            <v>Cost of M30 Concrete  for structures above GL</v>
          </cell>
          <cell r="D319" t="str">
            <v>PER</v>
          </cell>
          <cell r="E319" t="str">
            <v>CUM</v>
          </cell>
          <cell r="F319" t="str">
            <v>RS</v>
          </cell>
          <cell r="G319">
            <v>4057</v>
          </cell>
          <cell r="H319">
            <v>4057</v>
          </cell>
        </row>
        <row r="321">
          <cell r="B321" t="str">
            <v>e</v>
          </cell>
          <cell r="C321" t="str">
            <v xml:space="preserve">Grade M-35 </v>
          </cell>
        </row>
        <row r="322">
          <cell r="C322" t="str">
            <v>Cost of M35 Concrete  for structures below GL</v>
          </cell>
          <cell r="D322" t="str">
            <v>CUM</v>
          </cell>
          <cell r="E322">
            <v>1</v>
          </cell>
          <cell r="F322">
            <v>4176</v>
          </cell>
          <cell r="G322">
            <v>4176</v>
          </cell>
        </row>
        <row r="323">
          <cell r="C323" t="str">
            <v>Addl. Cost for Lead</v>
          </cell>
          <cell r="D323" t="str">
            <v>LS</v>
          </cell>
          <cell r="E323">
            <v>1</v>
          </cell>
          <cell r="F323">
            <v>150</v>
          </cell>
          <cell r="G323">
            <v>150</v>
          </cell>
        </row>
        <row r="325">
          <cell r="A325" t="str">
            <v>M35A</v>
          </cell>
          <cell r="C325" t="str">
            <v>Cost of M35 Concrete  for structures above GL</v>
          </cell>
          <cell r="D325" t="str">
            <v>PER</v>
          </cell>
          <cell r="E325" t="str">
            <v>CUM</v>
          </cell>
          <cell r="F325" t="str">
            <v>RS</v>
          </cell>
          <cell r="G325">
            <v>4326</v>
          </cell>
          <cell r="H325">
            <v>4326</v>
          </cell>
        </row>
        <row r="327">
          <cell r="B327" t="str">
            <v>f</v>
          </cell>
          <cell r="C327" t="str">
            <v xml:space="preserve">Grade M-40 </v>
          </cell>
        </row>
        <row r="328">
          <cell r="C328" t="str">
            <v>Cost of M40 Concrete  for structures below GL</v>
          </cell>
          <cell r="D328" t="str">
            <v>CUM</v>
          </cell>
          <cell r="E328">
            <v>1</v>
          </cell>
          <cell r="F328">
            <v>4444</v>
          </cell>
          <cell r="G328">
            <v>4444</v>
          </cell>
        </row>
        <row r="329">
          <cell r="C329" t="str">
            <v>Addl. Cost for Lead</v>
          </cell>
          <cell r="D329" t="str">
            <v>LS</v>
          </cell>
          <cell r="E329">
            <v>1</v>
          </cell>
          <cell r="F329">
            <v>150</v>
          </cell>
          <cell r="G329">
            <v>150</v>
          </cell>
        </row>
        <row r="331">
          <cell r="A331" t="str">
            <v>M40A</v>
          </cell>
          <cell r="C331" t="str">
            <v>Cost of M40 Concrete  for structures above GL</v>
          </cell>
          <cell r="D331" t="str">
            <v>PER</v>
          </cell>
          <cell r="E331" t="str">
            <v>CUM</v>
          </cell>
          <cell r="F331" t="str">
            <v>RS</v>
          </cell>
          <cell r="G331">
            <v>4594</v>
          </cell>
          <cell r="H331">
            <v>4594</v>
          </cell>
        </row>
        <row r="333">
          <cell r="B333">
            <v>8</v>
          </cell>
          <cell r="C333" t="str">
            <v xml:space="preserve">Providing and fitting precast design mix cement concrete with graded aggregate (maximum size of coarse aggregate not exceeding 20 mm or 40mm unless specified otherwise) and the required admixtures for reinforced concrete work at all levels, for all kinds </v>
          </cell>
        </row>
        <row r="334">
          <cell r="B334" t="str">
            <v>a</v>
          </cell>
          <cell r="C334" t="str">
            <v>Grade M-20 (for all other components of the super structure, roof slab,mini-structures,beams,columns,walls and other structure attachments, etc.)</v>
          </cell>
        </row>
        <row r="335">
          <cell r="C335" t="str">
            <v>Cost of M20 concrete for structures above GL</v>
          </cell>
          <cell r="D335" t="str">
            <v>CUM</v>
          </cell>
          <cell r="E335">
            <v>1.0125</v>
          </cell>
          <cell r="F335">
            <v>5084</v>
          </cell>
          <cell r="G335">
            <v>5147.55</v>
          </cell>
        </row>
        <row r="336">
          <cell r="C336" t="str">
            <v xml:space="preserve">Cost of CM for fixing </v>
          </cell>
          <cell r="D336" t="str">
            <v>Sq/cum</v>
          </cell>
          <cell r="E336">
            <v>5</v>
          </cell>
          <cell r="F336">
            <v>225</v>
          </cell>
          <cell r="G336">
            <v>1125</v>
          </cell>
        </row>
        <row r="337">
          <cell r="C337" t="str">
            <v>Cost for labour for fixing</v>
          </cell>
          <cell r="D337" t="str">
            <v>cum</v>
          </cell>
          <cell r="E337">
            <v>1</v>
          </cell>
          <cell r="F337">
            <v>2000</v>
          </cell>
          <cell r="G337">
            <v>2000</v>
          </cell>
        </row>
        <row r="339">
          <cell r="A339" t="str">
            <v>PCM20</v>
          </cell>
          <cell r="C339" t="str">
            <v>Cost of M20 Precast Concrete above GL</v>
          </cell>
          <cell r="D339" t="str">
            <v>PER</v>
          </cell>
          <cell r="E339" t="str">
            <v>CUM</v>
          </cell>
          <cell r="F339" t="str">
            <v>RS</v>
          </cell>
          <cell r="G339">
            <v>8273</v>
          </cell>
          <cell r="H339">
            <v>8273</v>
          </cell>
        </row>
        <row r="341">
          <cell r="B341" t="str">
            <v>b</v>
          </cell>
          <cell r="C341" t="str">
            <v>Grade M-25 (for all other components of the super structure, roof slab,mini-structures,beams,columns,walls and other structure attachments, etc.)</v>
          </cell>
        </row>
        <row r="342">
          <cell r="C342" t="str">
            <v>Cost of M25 Concrete  for structures above GL</v>
          </cell>
          <cell r="D342" t="str">
            <v>CUM</v>
          </cell>
          <cell r="E342">
            <v>1.0125</v>
          </cell>
          <cell r="F342">
            <v>5340</v>
          </cell>
          <cell r="G342">
            <v>5406.75</v>
          </cell>
        </row>
        <row r="343">
          <cell r="C343" t="str">
            <v xml:space="preserve">Cost of CM for fixing </v>
          </cell>
          <cell r="D343" t="str">
            <v>Sq/cum</v>
          </cell>
          <cell r="E343">
            <v>5</v>
          </cell>
          <cell r="F343">
            <v>225</v>
          </cell>
          <cell r="G343">
            <v>1125</v>
          </cell>
        </row>
        <row r="344">
          <cell r="C344" t="str">
            <v>Cost for labour for fixing</v>
          </cell>
          <cell r="D344" t="str">
            <v>cum</v>
          </cell>
          <cell r="E344">
            <v>1</v>
          </cell>
          <cell r="F344">
            <v>2000</v>
          </cell>
          <cell r="G344">
            <v>2000</v>
          </cell>
        </row>
        <row r="346">
          <cell r="A346" t="str">
            <v>PCM25</v>
          </cell>
          <cell r="C346" t="str">
            <v>Cost of M25 Precast Concrete above GL</v>
          </cell>
          <cell r="D346" t="str">
            <v>PER</v>
          </cell>
          <cell r="E346" t="str">
            <v>CUM</v>
          </cell>
          <cell r="F346" t="str">
            <v>RS</v>
          </cell>
          <cell r="G346">
            <v>8532</v>
          </cell>
          <cell r="H346">
            <v>8532</v>
          </cell>
        </row>
        <row r="348">
          <cell r="B348" t="str">
            <v>c</v>
          </cell>
          <cell r="C348" t="str">
            <v>Grade M-30 (for all other components of the super structure, roof slab,mini-structures,beams,columns,walls and other structure attachments, etc.)</v>
          </cell>
        </row>
        <row r="349">
          <cell r="C349" t="str">
            <v>Cost of M30 Concrete  for structures above GL</v>
          </cell>
          <cell r="D349" t="str">
            <v>CUM</v>
          </cell>
          <cell r="E349">
            <v>1.0125</v>
          </cell>
          <cell r="F349">
            <v>5557</v>
          </cell>
          <cell r="G349">
            <v>5626.4624999999996</v>
          </cell>
        </row>
        <row r="350">
          <cell r="C350" t="str">
            <v xml:space="preserve">Cost of CM for fixing </v>
          </cell>
          <cell r="D350" t="str">
            <v>Sq/cum</v>
          </cell>
          <cell r="E350">
            <v>5</v>
          </cell>
          <cell r="F350">
            <v>225</v>
          </cell>
          <cell r="G350">
            <v>1125</v>
          </cell>
        </row>
        <row r="351">
          <cell r="C351" t="str">
            <v>Cost for labour for fixing</v>
          </cell>
          <cell r="D351" t="str">
            <v>cum</v>
          </cell>
          <cell r="E351">
            <v>1</v>
          </cell>
          <cell r="F351">
            <v>2000</v>
          </cell>
          <cell r="G351">
            <v>2000</v>
          </cell>
        </row>
        <row r="353">
          <cell r="A353" t="str">
            <v>PCM30</v>
          </cell>
          <cell r="C353" t="str">
            <v>Cost of M30 Precast Concrete above GL</v>
          </cell>
          <cell r="D353" t="str">
            <v>PER</v>
          </cell>
          <cell r="E353" t="str">
            <v>CUM</v>
          </cell>
          <cell r="F353" t="str">
            <v>RS</v>
          </cell>
          <cell r="G353">
            <v>8752</v>
          </cell>
          <cell r="H353">
            <v>8752</v>
          </cell>
        </row>
        <row r="355">
          <cell r="B355" t="str">
            <v>d</v>
          </cell>
          <cell r="C355" t="str">
            <v xml:space="preserve">Grade M-35 </v>
          </cell>
        </row>
        <row r="356">
          <cell r="C356" t="str">
            <v>Cost of M35 Concrete  for structures above GL</v>
          </cell>
          <cell r="D356" t="str">
            <v>CUM</v>
          </cell>
          <cell r="E356">
            <v>1.0125</v>
          </cell>
          <cell r="F356">
            <v>5826</v>
          </cell>
          <cell r="G356">
            <v>5898.8249999999998</v>
          </cell>
        </row>
        <row r="357">
          <cell r="C357" t="str">
            <v xml:space="preserve">Cost of CM for fixing </v>
          </cell>
          <cell r="D357" t="str">
            <v>Sq/cum</v>
          </cell>
          <cell r="E357">
            <v>5</v>
          </cell>
          <cell r="F357">
            <v>225</v>
          </cell>
          <cell r="G357">
            <v>1125</v>
          </cell>
        </row>
        <row r="358">
          <cell r="C358" t="str">
            <v>Cost for labour for fixing</v>
          </cell>
          <cell r="D358" t="str">
            <v>cum</v>
          </cell>
          <cell r="E358">
            <v>1</v>
          </cell>
          <cell r="F358">
            <v>2000</v>
          </cell>
          <cell r="G358">
            <v>2000</v>
          </cell>
        </row>
        <row r="360">
          <cell r="A360" t="str">
            <v>PCM35</v>
          </cell>
          <cell r="C360" t="str">
            <v>Cost of M35 Precast Concrete above GL</v>
          </cell>
          <cell r="D360" t="str">
            <v>PER</v>
          </cell>
          <cell r="E360" t="str">
            <v>CUM</v>
          </cell>
          <cell r="F360" t="str">
            <v>RS</v>
          </cell>
          <cell r="G360">
            <v>9024</v>
          </cell>
          <cell r="H360">
            <v>9024</v>
          </cell>
        </row>
        <row r="362">
          <cell r="B362">
            <v>9</v>
          </cell>
          <cell r="C362" t="str">
            <v>Providing and laying  concrete (with fine aggregate as its aggregate ) grouting with its strength M35 or bigger  for  work beneath frame steel column baseplate at all levels, for all kinds of work including all labour, material  equipment, handling, trans</v>
          </cell>
        </row>
        <row r="363">
          <cell r="C363" t="str">
            <v>Concrete M-40</v>
          </cell>
          <cell r="D363" t="str">
            <v>Cum</v>
          </cell>
          <cell r="E363">
            <v>1</v>
          </cell>
          <cell r="F363">
            <v>4594</v>
          </cell>
          <cell r="G363">
            <v>4594</v>
          </cell>
        </row>
        <row r="364">
          <cell r="C364" t="str">
            <v>Cost For shuttering</v>
          </cell>
          <cell r="D364" t="str">
            <v>Cum</v>
          </cell>
          <cell r="E364">
            <v>1</v>
          </cell>
          <cell r="F364">
            <v>850</v>
          </cell>
          <cell r="G364">
            <v>850</v>
          </cell>
        </row>
        <row r="365">
          <cell r="C365" t="str">
            <v xml:space="preserve">Cost for Labour </v>
          </cell>
          <cell r="D365" t="str">
            <v>Cum</v>
          </cell>
          <cell r="E365">
            <v>1</v>
          </cell>
          <cell r="F365">
            <v>1500</v>
          </cell>
          <cell r="G365">
            <v>1500</v>
          </cell>
        </row>
        <row r="367">
          <cell r="A367" t="str">
            <v>GM35</v>
          </cell>
          <cell r="C367" t="str">
            <v>Cost of Grouting</v>
          </cell>
          <cell r="D367" t="str">
            <v>PER</v>
          </cell>
          <cell r="E367" t="str">
            <v>CUM</v>
          </cell>
          <cell r="F367" t="str">
            <v>RS</v>
          </cell>
          <cell r="G367">
            <v>6944</v>
          </cell>
          <cell r="H367">
            <v>6944</v>
          </cell>
        </row>
        <row r="369">
          <cell r="B369">
            <v>10</v>
          </cell>
          <cell r="C369" t="str">
            <v xml:space="preserve">Providing and laying design Non shrink grout  for reinforced concrete work at all levels, for all kinds of work  including all labour, material  equipment, handling, transporting, batching, mixing, placing, leveling compacting, curing, testing, etc..,and </v>
          </cell>
        </row>
        <row r="370">
          <cell r="C370" t="str">
            <v>Shrinkcomp - 30(RS 8450+2000 + 20 % ED + 4 % ST + 3% ESC.)</v>
          </cell>
          <cell r="D370" t="str">
            <v>MT</v>
          </cell>
          <cell r="E370">
            <v>2</v>
          </cell>
          <cell r="F370">
            <v>13432.848</v>
          </cell>
          <cell r="G370">
            <v>26865.696</v>
          </cell>
        </row>
        <row r="371">
          <cell r="C371" t="str">
            <v>Wastage  ( AS SPECIFIED BY SUPP. M/S. ACC REF.)</v>
          </cell>
          <cell r="D371" t="str">
            <v>%</v>
          </cell>
          <cell r="E371">
            <v>0.2</v>
          </cell>
          <cell r="F371">
            <v>13432.848</v>
          </cell>
          <cell r="G371">
            <v>2686.5696000000003</v>
          </cell>
        </row>
        <row r="372">
          <cell r="C372" t="str">
            <v xml:space="preserve">Cost of Shuttering </v>
          </cell>
          <cell r="D372" t="str">
            <v>LS</v>
          </cell>
          <cell r="E372">
            <v>1</v>
          </cell>
          <cell r="F372">
            <v>500</v>
          </cell>
          <cell r="G372">
            <v>500</v>
          </cell>
        </row>
        <row r="373">
          <cell r="C373" t="str">
            <v xml:space="preserve">Cost of labour </v>
          </cell>
          <cell r="D373" t="str">
            <v>CUM</v>
          </cell>
          <cell r="E373">
            <v>1</v>
          </cell>
          <cell r="F373">
            <v>1500</v>
          </cell>
          <cell r="G373">
            <v>1500</v>
          </cell>
        </row>
        <row r="375">
          <cell r="A375" t="str">
            <v>NSG</v>
          </cell>
          <cell r="C375" t="str">
            <v xml:space="preserve">Non shrink grout SHIRNKKOMP-30 (From ACC) </v>
          </cell>
          <cell r="D375" t="str">
            <v>PER</v>
          </cell>
          <cell r="E375" t="str">
            <v>CUM</v>
          </cell>
          <cell r="F375" t="str">
            <v>RS</v>
          </cell>
          <cell r="G375">
            <v>31552.265599999999</v>
          </cell>
          <cell r="H375">
            <v>31553</v>
          </cell>
        </row>
        <row r="377">
          <cell r="B377">
            <v>11</v>
          </cell>
          <cell r="C377" t="str">
            <v>Providing and laying design mix cement concrete grouting (1:1) with Cement sand and the required admixtures for reinforced concrete work at all levels, for all kinds of work including all labour, material  equipment, handling, transporting, batching, mixi</v>
          </cell>
        </row>
        <row r="378">
          <cell r="C378" t="str">
            <v>Cement ( CM : 1: 3 )</v>
          </cell>
          <cell r="D378" t="str">
            <v>BAG</v>
          </cell>
          <cell r="E378">
            <v>0.2</v>
          </cell>
          <cell r="F378">
            <v>263</v>
          </cell>
          <cell r="G378">
            <v>52.6</v>
          </cell>
        </row>
        <row r="379">
          <cell r="C379" t="str">
            <v xml:space="preserve">Sand </v>
          </cell>
          <cell r="D379" t="str">
            <v>CUM</v>
          </cell>
          <cell r="E379">
            <v>0.03</v>
          </cell>
          <cell r="F379">
            <v>183</v>
          </cell>
          <cell r="G379">
            <v>5.49</v>
          </cell>
        </row>
        <row r="380">
          <cell r="C380" t="str">
            <v xml:space="preserve">Labour </v>
          </cell>
          <cell r="D380" t="str">
            <v>SQM</v>
          </cell>
          <cell r="E380">
            <v>1</v>
          </cell>
          <cell r="F380">
            <v>85</v>
          </cell>
          <cell r="G380">
            <v>85</v>
          </cell>
        </row>
        <row r="381">
          <cell r="C381" t="str">
            <v>Cost of Chicken wire mesh</v>
          </cell>
          <cell r="D381" t="str">
            <v>SQM</v>
          </cell>
          <cell r="E381">
            <v>1</v>
          </cell>
          <cell r="F381">
            <v>65</v>
          </cell>
          <cell r="G381">
            <v>65</v>
          </cell>
        </row>
        <row r="382">
          <cell r="C382" t="str">
            <v>P&amp;M for Shortcreting</v>
          </cell>
          <cell r="D382" t="str">
            <v>LS</v>
          </cell>
          <cell r="E382">
            <v>1</v>
          </cell>
          <cell r="F382">
            <v>100</v>
          </cell>
          <cell r="G382">
            <v>100</v>
          </cell>
        </row>
        <row r="384">
          <cell r="A384" t="str">
            <v>GCS</v>
          </cell>
          <cell r="C384" t="str">
            <v>Cost of Grouting with Cement Sand</v>
          </cell>
          <cell r="D384" t="str">
            <v>PER</v>
          </cell>
          <cell r="E384" t="str">
            <v>SQM</v>
          </cell>
          <cell r="F384" t="str">
            <v>RS</v>
          </cell>
          <cell r="G384">
            <v>309</v>
          </cell>
          <cell r="H384">
            <v>309</v>
          </cell>
        </row>
        <row r="387">
          <cell r="B387">
            <v>12</v>
          </cell>
          <cell r="C387" t="str">
            <v>For works below ground level:</v>
          </cell>
        </row>
        <row r="388">
          <cell r="B388" t="str">
            <v>a</v>
          </cell>
          <cell r="C388" t="str">
            <v>High strength deformed bars (Fe 415).</v>
          </cell>
        </row>
        <row r="389">
          <cell r="C389" t="str">
            <v xml:space="preserve">Cost of steel </v>
          </cell>
          <cell r="D389" t="str">
            <v>MT</v>
          </cell>
          <cell r="E389">
            <v>1</v>
          </cell>
          <cell r="F389">
            <v>1300</v>
          </cell>
          <cell r="G389">
            <v>1300</v>
          </cell>
        </row>
        <row r="390">
          <cell r="C390" t="str">
            <v xml:space="preserve">Labour for Bending </v>
          </cell>
          <cell r="D390" t="str">
            <v>MT</v>
          </cell>
          <cell r="E390">
            <v>1</v>
          </cell>
          <cell r="F390">
            <v>2000</v>
          </cell>
          <cell r="G390">
            <v>2000</v>
          </cell>
        </row>
        <row r="391">
          <cell r="C391" t="str">
            <v>Cost of Binding wire</v>
          </cell>
          <cell r="D391" t="str">
            <v>KG</v>
          </cell>
          <cell r="E391">
            <v>9</v>
          </cell>
          <cell r="F391">
            <v>38</v>
          </cell>
          <cell r="G391">
            <v>342</v>
          </cell>
        </row>
        <row r="392">
          <cell r="C392" t="str">
            <v>Cost of cover blocks</v>
          </cell>
          <cell r="D392" t="str">
            <v>MT</v>
          </cell>
          <cell r="E392">
            <v>1</v>
          </cell>
          <cell r="F392">
            <v>50</v>
          </cell>
          <cell r="G392">
            <v>50</v>
          </cell>
        </row>
        <row r="393">
          <cell r="C393" t="str">
            <v>Extra for lift</v>
          </cell>
          <cell r="D393" t="str">
            <v>MT</v>
          </cell>
          <cell r="E393">
            <v>1</v>
          </cell>
          <cell r="F393">
            <v>50</v>
          </cell>
          <cell r="G393">
            <v>50</v>
          </cell>
        </row>
        <row r="394">
          <cell r="C394" t="str">
            <v>Cost of P &amp; M</v>
          </cell>
          <cell r="D394" t="str">
            <v>Ls</v>
          </cell>
          <cell r="E394">
            <v>1</v>
          </cell>
          <cell r="F394">
            <v>150</v>
          </cell>
          <cell r="G394">
            <v>150</v>
          </cell>
        </row>
        <row r="396">
          <cell r="A396" t="str">
            <v>FE415B</v>
          </cell>
          <cell r="C396" t="str">
            <v>Cost of Rebar - HYSD Below GL</v>
          </cell>
          <cell r="D396" t="str">
            <v>PER</v>
          </cell>
          <cell r="E396" t="str">
            <v>MT</v>
          </cell>
          <cell r="F396" t="str">
            <v>RS</v>
          </cell>
          <cell r="G396">
            <v>3892</v>
          </cell>
          <cell r="H396">
            <v>3892</v>
          </cell>
        </row>
        <row r="398">
          <cell r="B398" t="str">
            <v>b</v>
          </cell>
          <cell r="C398" t="str">
            <v>Mild steel reinforcement bars (Fe 250)</v>
          </cell>
        </row>
        <row r="399">
          <cell r="C399" t="str">
            <v xml:space="preserve">Cost of steel </v>
          </cell>
          <cell r="D399" t="str">
            <v>MT</v>
          </cell>
          <cell r="E399">
            <v>1</v>
          </cell>
          <cell r="F399">
            <v>1300</v>
          </cell>
          <cell r="G399">
            <v>1300</v>
          </cell>
        </row>
        <row r="400">
          <cell r="C400" t="str">
            <v xml:space="preserve">Labour for Bending </v>
          </cell>
          <cell r="D400" t="str">
            <v>MT</v>
          </cell>
          <cell r="E400">
            <v>1</v>
          </cell>
          <cell r="F400">
            <v>1700</v>
          </cell>
          <cell r="G400">
            <v>1700</v>
          </cell>
        </row>
        <row r="401">
          <cell r="C401" t="str">
            <v>Cost of Binding wire</v>
          </cell>
          <cell r="D401" t="str">
            <v>KG</v>
          </cell>
          <cell r="E401">
            <v>9</v>
          </cell>
          <cell r="F401">
            <v>32</v>
          </cell>
          <cell r="G401">
            <v>288</v>
          </cell>
        </row>
        <row r="402">
          <cell r="C402" t="str">
            <v>Cost of cover blocks</v>
          </cell>
          <cell r="D402" t="str">
            <v>MT</v>
          </cell>
          <cell r="E402">
            <v>1</v>
          </cell>
          <cell r="F402">
            <v>50</v>
          </cell>
          <cell r="G402">
            <v>50</v>
          </cell>
        </row>
        <row r="403">
          <cell r="C403" t="str">
            <v>Extra for lift</v>
          </cell>
          <cell r="D403" t="str">
            <v>MT</v>
          </cell>
          <cell r="E403">
            <v>1</v>
          </cell>
          <cell r="F403">
            <v>50</v>
          </cell>
          <cell r="G403">
            <v>50</v>
          </cell>
        </row>
        <row r="404">
          <cell r="C404" t="str">
            <v>Cost of P &amp; M</v>
          </cell>
          <cell r="D404" t="str">
            <v>Ls</v>
          </cell>
          <cell r="E404">
            <v>1</v>
          </cell>
          <cell r="F404">
            <v>150</v>
          </cell>
          <cell r="G404">
            <v>150</v>
          </cell>
        </row>
        <row r="406">
          <cell r="A406" t="str">
            <v>FE250B</v>
          </cell>
          <cell r="C406" t="str">
            <v>Cost of Rebar - MS Below GL</v>
          </cell>
          <cell r="D406" t="str">
            <v>PER</v>
          </cell>
          <cell r="E406" t="str">
            <v>MT</v>
          </cell>
          <cell r="F406" t="str">
            <v>RS</v>
          </cell>
          <cell r="G406">
            <v>3538</v>
          </cell>
          <cell r="H406">
            <v>3538</v>
          </cell>
        </row>
        <row r="408">
          <cell r="C408" t="str">
            <v>For works above ground level</v>
          </cell>
        </row>
        <row r="409">
          <cell r="B409" t="str">
            <v>c</v>
          </cell>
          <cell r="C409" t="str">
            <v>High strength deformed bars (Fe 415)</v>
          </cell>
        </row>
        <row r="410">
          <cell r="C410" t="str">
            <v xml:space="preserve">Cost of steel </v>
          </cell>
          <cell r="D410" t="str">
            <v>MT</v>
          </cell>
          <cell r="E410">
            <v>1</v>
          </cell>
          <cell r="F410">
            <v>1300</v>
          </cell>
          <cell r="G410">
            <v>1300</v>
          </cell>
        </row>
        <row r="411">
          <cell r="C411" t="str">
            <v xml:space="preserve">Labour for Bending </v>
          </cell>
          <cell r="D411" t="str">
            <v>MT</v>
          </cell>
          <cell r="E411">
            <v>1</v>
          </cell>
          <cell r="F411">
            <v>2000</v>
          </cell>
          <cell r="G411">
            <v>2000</v>
          </cell>
        </row>
        <row r="412">
          <cell r="C412" t="str">
            <v>Cost of Binding wire</v>
          </cell>
          <cell r="D412" t="str">
            <v>KG</v>
          </cell>
          <cell r="E412">
            <v>9</v>
          </cell>
          <cell r="F412">
            <v>32</v>
          </cell>
          <cell r="G412">
            <v>288</v>
          </cell>
        </row>
        <row r="413">
          <cell r="C413" t="str">
            <v>Cost of cover blocks</v>
          </cell>
          <cell r="D413" t="str">
            <v>MT</v>
          </cell>
          <cell r="E413">
            <v>1</v>
          </cell>
          <cell r="F413">
            <v>50</v>
          </cell>
          <cell r="G413">
            <v>50</v>
          </cell>
        </row>
        <row r="414">
          <cell r="C414" t="str">
            <v>Extra for lift</v>
          </cell>
          <cell r="D414" t="str">
            <v>MT</v>
          </cell>
          <cell r="E414">
            <v>1</v>
          </cell>
          <cell r="F414">
            <v>150</v>
          </cell>
          <cell r="G414">
            <v>150</v>
          </cell>
        </row>
        <row r="415">
          <cell r="C415" t="str">
            <v>Cost of P &amp; M</v>
          </cell>
          <cell r="D415" t="str">
            <v>Ls</v>
          </cell>
          <cell r="E415">
            <v>1</v>
          </cell>
          <cell r="F415">
            <v>150</v>
          </cell>
          <cell r="G415">
            <v>150</v>
          </cell>
        </row>
        <row r="417">
          <cell r="A417" t="str">
            <v>FE415A</v>
          </cell>
          <cell r="C417" t="str">
            <v>Cost of Rebar - HYSD above GL</v>
          </cell>
          <cell r="D417" t="str">
            <v>PER</v>
          </cell>
          <cell r="E417" t="str">
            <v>MT</v>
          </cell>
          <cell r="F417" t="str">
            <v>RS</v>
          </cell>
          <cell r="G417">
            <v>3938</v>
          </cell>
          <cell r="H417">
            <v>3938</v>
          </cell>
        </row>
        <row r="419">
          <cell r="B419" t="str">
            <v>d</v>
          </cell>
          <cell r="C419" t="str">
            <v>Mild steel reinforcement bars (Fe 250)</v>
          </cell>
        </row>
        <row r="420">
          <cell r="C420" t="str">
            <v xml:space="preserve">Cost of steel </v>
          </cell>
          <cell r="D420" t="str">
            <v>MT</v>
          </cell>
          <cell r="E420">
            <v>1</v>
          </cell>
          <cell r="F420">
            <v>1300</v>
          </cell>
          <cell r="G420">
            <v>1300</v>
          </cell>
        </row>
        <row r="421">
          <cell r="C421" t="str">
            <v xml:space="preserve">Labour for Bending </v>
          </cell>
          <cell r="D421" t="str">
            <v>MT</v>
          </cell>
          <cell r="E421">
            <v>1</v>
          </cell>
          <cell r="F421">
            <v>1700</v>
          </cell>
          <cell r="G421">
            <v>1700</v>
          </cell>
        </row>
        <row r="422">
          <cell r="C422" t="str">
            <v>Cost of Binding wire</v>
          </cell>
          <cell r="D422" t="str">
            <v>KG</v>
          </cell>
          <cell r="E422">
            <v>9</v>
          </cell>
          <cell r="F422">
            <v>32</v>
          </cell>
          <cell r="G422">
            <v>288</v>
          </cell>
        </row>
        <row r="423">
          <cell r="C423" t="str">
            <v>Cost of cover blocks</v>
          </cell>
          <cell r="D423" t="str">
            <v>MT</v>
          </cell>
          <cell r="E423">
            <v>1</v>
          </cell>
          <cell r="F423">
            <v>50</v>
          </cell>
          <cell r="G423">
            <v>50</v>
          </cell>
        </row>
        <row r="424">
          <cell r="C424" t="str">
            <v>Extra for lift</v>
          </cell>
          <cell r="D424" t="str">
            <v>MT</v>
          </cell>
          <cell r="E424">
            <v>1</v>
          </cell>
          <cell r="F424">
            <v>150</v>
          </cell>
          <cell r="G424">
            <v>150</v>
          </cell>
        </row>
        <row r="425">
          <cell r="C425" t="str">
            <v>Cost of P &amp; M</v>
          </cell>
          <cell r="D425" t="str">
            <v>Ls</v>
          </cell>
          <cell r="E425">
            <v>1</v>
          </cell>
          <cell r="F425">
            <v>150</v>
          </cell>
          <cell r="G425">
            <v>150</v>
          </cell>
        </row>
        <row r="427">
          <cell r="A427" t="str">
            <v>FE250A</v>
          </cell>
          <cell r="C427" t="str">
            <v>Cost of Rebar - MS Above GL</v>
          </cell>
          <cell r="D427" t="str">
            <v>PER</v>
          </cell>
          <cell r="E427" t="str">
            <v>MT</v>
          </cell>
          <cell r="F427" t="str">
            <v>RS</v>
          </cell>
          <cell r="G427">
            <v>3638</v>
          </cell>
          <cell r="H427">
            <v>3638</v>
          </cell>
        </row>
        <row r="430">
          <cell r="B430">
            <v>13</v>
          </cell>
          <cell r="C430" t="str">
            <v>Providing and fixing formwork of approved quality for cast-in-situ, plain or reinforced concrete works of any type section (including curved surfaces ) for all elevations, including labour, material, equipment, shoring, strutting, scaffolding, staging, ty</v>
          </cell>
        </row>
        <row r="431">
          <cell r="B431">
            <v>1</v>
          </cell>
          <cell r="C431" t="str">
            <v>for works below ground level :</v>
          </cell>
        </row>
        <row r="432">
          <cell r="B432" t="str">
            <v>a</v>
          </cell>
          <cell r="C432" t="str">
            <v>for structure, corbels, slab, column, beam, external platforms,ditches,cover boards and other structure attachments, etc.</v>
          </cell>
        </row>
        <row r="433">
          <cell r="A433" t="str">
            <v>FWBS</v>
          </cell>
          <cell r="C433" t="str">
            <v>Cost of Formwork for columns, beams</v>
          </cell>
          <cell r="D433" t="str">
            <v>PER</v>
          </cell>
          <cell r="E433" t="str">
            <v>SQM</v>
          </cell>
          <cell r="F433" t="str">
            <v>RS</v>
          </cell>
          <cell r="G433">
            <v>225</v>
          </cell>
          <cell r="H433">
            <v>225</v>
          </cell>
        </row>
        <row r="435">
          <cell r="B435" t="str">
            <v>b</v>
          </cell>
          <cell r="C435" t="str">
            <v>for all kinds of foundations.</v>
          </cell>
        </row>
        <row r="436">
          <cell r="A436" t="str">
            <v>FWBF</v>
          </cell>
          <cell r="C436" t="str">
            <v>Cost of Formwork for foundation</v>
          </cell>
          <cell r="D436" t="str">
            <v>PER</v>
          </cell>
          <cell r="E436" t="str">
            <v>SQM</v>
          </cell>
          <cell r="F436" t="str">
            <v>RS</v>
          </cell>
          <cell r="G436">
            <v>175</v>
          </cell>
          <cell r="H436">
            <v>175</v>
          </cell>
        </row>
        <row r="438">
          <cell r="B438" t="str">
            <v>c</v>
          </cell>
          <cell r="C438" t="str">
            <v xml:space="preserve">circular formwork </v>
          </cell>
        </row>
        <row r="439">
          <cell r="A439" t="str">
            <v>FWBC</v>
          </cell>
          <cell r="C439" t="str">
            <v>cost of Circular Formwork</v>
          </cell>
          <cell r="D439" t="str">
            <v>PER</v>
          </cell>
          <cell r="E439" t="str">
            <v>SQM</v>
          </cell>
          <cell r="F439" t="str">
            <v>RS</v>
          </cell>
          <cell r="G439">
            <v>500</v>
          </cell>
          <cell r="H439">
            <v>500</v>
          </cell>
        </row>
        <row r="441">
          <cell r="B441">
            <v>2</v>
          </cell>
          <cell r="C441" t="str">
            <v>For works above ground level:</v>
          </cell>
        </row>
        <row r="442">
          <cell r="B442" t="str">
            <v>a</v>
          </cell>
          <cell r="C442" t="str">
            <v>for structure, corbels, slab, column, beam, external platforms,ditches,cover boards and other structure attachments, etc.</v>
          </cell>
        </row>
        <row r="443">
          <cell r="C443" t="str">
            <v>Cost of Formwork for columns, beams</v>
          </cell>
          <cell r="D443" t="str">
            <v>SQM</v>
          </cell>
          <cell r="E443">
            <v>1</v>
          </cell>
          <cell r="F443">
            <v>225</v>
          </cell>
          <cell r="G443">
            <v>225</v>
          </cell>
        </row>
        <row r="444">
          <cell r="C444" t="str">
            <v>Extra for Lift</v>
          </cell>
          <cell r="D444" t="str">
            <v>Ls</v>
          </cell>
          <cell r="E444">
            <v>1</v>
          </cell>
          <cell r="F444">
            <v>50</v>
          </cell>
          <cell r="G444">
            <v>50</v>
          </cell>
        </row>
        <row r="446">
          <cell r="A446" t="str">
            <v>FWAS</v>
          </cell>
          <cell r="C446" t="str">
            <v>Cost of Formwork for columns, beams - Above GL</v>
          </cell>
          <cell r="D446" t="str">
            <v>PER</v>
          </cell>
          <cell r="E446" t="str">
            <v>SQM</v>
          </cell>
          <cell r="F446" t="str">
            <v>RS</v>
          </cell>
          <cell r="G446">
            <v>275</v>
          </cell>
          <cell r="H446">
            <v>275</v>
          </cell>
        </row>
        <row r="448">
          <cell r="B448" t="str">
            <v>b</v>
          </cell>
          <cell r="C448" t="str">
            <v>for all kinds of foundation.</v>
          </cell>
        </row>
        <row r="449">
          <cell r="C449" t="str">
            <v>Cost of Formwork for columns, beams</v>
          </cell>
          <cell r="D449" t="str">
            <v>SQM</v>
          </cell>
          <cell r="E449">
            <v>1</v>
          </cell>
          <cell r="F449">
            <v>175</v>
          </cell>
          <cell r="G449">
            <v>175</v>
          </cell>
        </row>
        <row r="450">
          <cell r="C450" t="str">
            <v>Extra for Lift</v>
          </cell>
          <cell r="D450" t="str">
            <v>Ls</v>
          </cell>
          <cell r="E450">
            <v>1</v>
          </cell>
          <cell r="F450">
            <v>50</v>
          </cell>
          <cell r="G450">
            <v>50</v>
          </cell>
        </row>
        <row r="452">
          <cell r="A452" t="str">
            <v>FWAF</v>
          </cell>
          <cell r="C452" t="str">
            <v>Cost of Formwork for columns, beams - Above GL</v>
          </cell>
          <cell r="D452" t="str">
            <v>PER</v>
          </cell>
          <cell r="E452" t="str">
            <v>SQM</v>
          </cell>
          <cell r="F452" t="str">
            <v>RS</v>
          </cell>
          <cell r="G452">
            <v>225</v>
          </cell>
          <cell r="H452">
            <v>225</v>
          </cell>
        </row>
        <row r="454">
          <cell r="B454" t="str">
            <v>c</v>
          </cell>
          <cell r="C454" t="str">
            <v>circular formwork</v>
          </cell>
        </row>
        <row r="455">
          <cell r="C455" t="str">
            <v>cost of Circular Formwork</v>
          </cell>
          <cell r="D455" t="str">
            <v>SQM</v>
          </cell>
          <cell r="E455">
            <v>1</v>
          </cell>
          <cell r="F455">
            <v>500</v>
          </cell>
          <cell r="G455">
            <v>500</v>
          </cell>
        </row>
        <row r="456">
          <cell r="C456" t="str">
            <v>Extra for Lift</v>
          </cell>
          <cell r="D456" t="str">
            <v>Ls</v>
          </cell>
          <cell r="E456">
            <v>1</v>
          </cell>
          <cell r="F456">
            <v>50</v>
          </cell>
          <cell r="G456">
            <v>50</v>
          </cell>
        </row>
        <row r="458">
          <cell r="A458" t="str">
            <v>FWAC</v>
          </cell>
          <cell r="C458" t="str">
            <v>Cost of Circular Formwork - Above GL</v>
          </cell>
          <cell r="D458" t="str">
            <v>PER</v>
          </cell>
          <cell r="E458" t="str">
            <v>SQM</v>
          </cell>
          <cell r="F458" t="str">
            <v>RS</v>
          </cell>
          <cell r="G458">
            <v>550</v>
          </cell>
          <cell r="H458">
            <v>550</v>
          </cell>
        </row>
        <row r="460">
          <cell r="A460" t="str">
            <v>PVSFP</v>
          </cell>
          <cell r="B460" t="str">
            <v>d</v>
          </cell>
          <cell r="C460" t="str">
            <v xml:space="preserve">polyvinyl stryrene foam plastic plank Unique hot layer </v>
          </cell>
          <cell r="D460" t="str">
            <v>CUM</v>
          </cell>
          <cell r="E460">
            <v>1</v>
          </cell>
          <cell r="F460">
            <v>250</v>
          </cell>
          <cell r="G460">
            <v>250</v>
          </cell>
          <cell r="H460">
            <v>250</v>
          </cell>
        </row>
        <row r="461">
          <cell r="A461" t="str">
            <v>TPLAW</v>
          </cell>
          <cell r="B461" t="str">
            <v>e</v>
          </cell>
          <cell r="C461" t="str">
            <v>two polythene layers against water</v>
          </cell>
          <cell r="D461" t="str">
            <v>SQM</v>
          </cell>
          <cell r="E461">
            <v>1</v>
          </cell>
          <cell r="F461">
            <v>30</v>
          </cell>
          <cell r="G461">
            <v>30</v>
          </cell>
          <cell r="H461">
            <v>30</v>
          </cell>
        </row>
        <row r="462">
          <cell r="A462" t="str">
            <v>BRP</v>
          </cell>
          <cell r="B462" t="str">
            <v>f</v>
          </cell>
          <cell r="C462" t="str">
            <v xml:space="preserve">black rubber partition </v>
          </cell>
          <cell r="D462" t="str">
            <v>RM</v>
          </cell>
          <cell r="E462">
            <v>1</v>
          </cell>
          <cell r="F462">
            <v>100</v>
          </cell>
          <cell r="G462">
            <v>100</v>
          </cell>
          <cell r="H462">
            <v>100</v>
          </cell>
        </row>
        <row r="463">
          <cell r="A463" t="str">
            <v>NWFOL</v>
          </cell>
          <cell r="B463" t="str">
            <v>g</v>
          </cell>
          <cell r="C463" t="str">
            <v>non-woven fabrics one layer</v>
          </cell>
          <cell r="D463" t="str">
            <v>SQM</v>
          </cell>
          <cell r="E463">
            <v>1</v>
          </cell>
          <cell r="F463">
            <v>25</v>
          </cell>
          <cell r="G463">
            <v>25</v>
          </cell>
          <cell r="H463">
            <v>25</v>
          </cell>
        </row>
        <row r="466">
          <cell r="B466">
            <v>14</v>
          </cell>
          <cell r="C466" t="str">
            <v>Providing and placing in position, at all levels, building paper (Kraft Paper), as per IS: 1397,between concrete surface including the cost of all labor, material, etc., complete as per drawings, specifications and the instructions of the engineer.</v>
          </cell>
        </row>
        <row r="467">
          <cell r="C467" t="str">
            <v>Cost of Kraft Paper</v>
          </cell>
          <cell r="D467" t="str">
            <v>SQM</v>
          </cell>
          <cell r="E467">
            <v>1</v>
          </cell>
          <cell r="F467">
            <v>25</v>
          </cell>
          <cell r="G467">
            <v>25</v>
          </cell>
        </row>
        <row r="468">
          <cell r="C468" t="str">
            <v>cost of Labour</v>
          </cell>
          <cell r="D468" t="str">
            <v>LS</v>
          </cell>
          <cell r="E468">
            <v>1</v>
          </cell>
          <cell r="F468">
            <v>5</v>
          </cell>
          <cell r="G468">
            <v>5</v>
          </cell>
        </row>
        <row r="470">
          <cell r="A470" t="str">
            <v>KP</v>
          </cell>
          <cell r="C470" t="str">
            <v>Cost of providing &amp; placing Kraft Paper</v>
          </cell>
          <cell r="D470" t="str">
            <v>PER</v>
          </cell>
          <cell r="E470" t="str">
            <v>SQM</v>
          </cell>
          <cell r="F470" t="str">
            <v>RS</v>
          </cell>
          <cell r="G470">
            <v>30</v>
          </cell>
          <cell r="H470">
            <v>30</v>
          </cell>
        </row>
        <row r="472">
          <cell r="B472">
            <v>15</v>
          </cell>
          <cell r="C472" t="str">
            <v>Providing and installing, at all levels, bitumen impregnated fiber boards,12 mm thick, conforming to IS:1838, as joint filler at joints in concrete ,including nailing ,coating of both faces with coal tar pitch/bitumen,including the cost of all labour,mate</v>
          </cell>
        </row>
        <row r="473">
          <cell r="C473" t="str">
            <v>Bitumen Impregnated Fiber Boards</v>
          </cell>
          <cell r="D473" t="str">
            <v>SQM</v>
          </cell>
          <cell r="E473">
            <v>1</v>
          </cell>
          <cell r="F473">
            <v>850</v>
          </cell>
          <cell r="G473">
            <v>850</v>
          </cell>
        </row>
        <row r="474">
          <cell r="C474" t="str">
            <v>cost of Labour</v>
          </cell>
          <cell r="D474" t="str">
            <v>LS</v>
          </cell>
          <cell r="E474">
            <v>1</v>
          </cell>
          <cell r="F474">
            <v>50</v>
          </cell>
          <cell r="G474">
            <v>50</v>
          </cell>
        </row>
        <row r="476">
          <cell r="A476" t="str">
            <v>BIFB</v>
          </cell>
          <cell r="C476" t="str">
            <v>Cost of Providing &amp; Placing Bitumen impregnated fiber boards</v>
          </cell>
          <cell r="D476" t="str">
            <v>PER</v>
          </cell>
          <cell r="E476" t="str">
            <v>SQM</v>
          </cell>
          <cell r="F476" t="str">
            <v>RS</v>
          </cell>
          <cell r="G476">
            <v>900</v>
          </cell>
          <cell r="H476">
            <v>900</v>
          </cell>
        </row>
        <row r="478">
          <cell r="B478">
            <v>16</v>
          </cell>
          <cell r="C478" t="str">
            <v>Providing and filling at all levels, bitumen sealing compound (hot applied type) conforming to IS: 1834,for sealing gaps at joints in concrete, including cleaning, mixing, heating, pouring/injecting, application of primer, cost of all labour, material and</v>
          </cell>
        </row>
        <row r="479">
          <cell r="C479" t="str">
            <v>Bitumen Sealing Compound (hot applied type)</v>
          </cell>
          <cell r="D479" t="str">
            <v>KG</v>
          </cell>
          <cell r="E479">
            <v>1</v>
          </cell>
          <cell r="F479">
            <v>53.863999999999997</v>
          </cell>
          <cell r="G479">
            <v>53.863999999999997</v>
          </cell>
        </row>
        <row r="480">
          <cell r="C480" t="str">
            <v>cost of Labour</v>
          </cell>
          <cell r="D480" t="str">
            <v>LS</v>
          </cell>
          <cell r="E480">
            <v>1</v>
          </cell>
          <cell r="F480">
            <v>25</v>
          </cell>
          <cell r="G480">
            <v>25</v>
          </cell>
        </row>
        <row r="482">
          <cell r="A482" t="str">
            <v>BSC</v>
          </cell>
          <cell r="C482" t="str">
            <v>Cost of Providing &amp; filling Bitumen sealing compound</v>
          </cell>
          <cell r="D482" t="str">
            <v>PER</v>
          </cell>
          <cell r="E482" t="str">
            <v>KG</v>
          </cell>
          <cell r="F482" t="str">
            <v>RS</v>
          </cell>
          <cell r="G482">
            <v>78.864000000000004</v>
          </cell>
          <cell r="H482">
            <v>79</v>
          </cell>
        </row>
        <row r="485">
          <cell r="B485" t="str">
            <v>17a</v>
          </cell>
          <cell r="C485" t="str">
            <v xml:space="preserve"> filling rubber water stops (150 mm wide ,8~11mm thk) for construction joints including cleaning, application of primer, cost of all labour, material and equipment,etc.,complete as per drawings, specifications and instructions of the engineer .</v>
          </cell>
        </row>
        <row r="486">
          <cell r="C486" t="str">
            <v>Cost of rubber Water stops (150mm wide)</v>
          </cell>
          <cell r="D486" t="str">
            <v>RM</v>
          </cell>
          <cell r="E486">
            <v>1.1499999999999999</v>
          </cell>
          <cell r="F486">
            <v>200</v>
          </cell>
          <cell r="G486">
            <v>229.99999999999997</v>
          </cell>
        </row>
        <row r="487">
          <cell r="C487" t="str">
            <v>Labour for filling</v>
          </cell>
          <cell r="D487" t="str">
            <v>RM</v>
          </cell>
          <cell r="E487">
            <v>1</v>
          </cell>
          <cell r="F487">
            <v>40</v>
          </cell>
          <cell r="G487">
            <v>40</v>
          </cell>
        </row>
        <row r="489">
          <cell r="A489" t="str">
            <v>RWS1</v>
          </cell>
          <cell r="C489" t="str">
            <v>Cost of providing and filling rubber Water stops (150mm wide)</v>
          </cell>
          <cell r="D489" t="str">
            <v>PER</v>
          </cell>
          <cell r="E489" t="str">
            <v>RM</v>
          </cell>
          <cell r="F489" t="str">
            <v>RS</v>
          </cell>
          <cell r="G489">
            <v>270</v>
          </cell>
          <cell r="H489">
            <v>270</v>
          </cell>
        </row>
        <row r="491">
          <cell r="B491" t="str">
            <v>17b</v>
          </cell>
          <cell r="C491" t="str">
            <v xml:space="preserve"> filling rubber water stops (230 mm wide ,8~11mm thk) for construction joints including cleaning, application of primer, cost of all labour, material and equipment,etc.,complete as per drawings, specifications and instructions of the engineer .</v>
          </cell>
        </row>
        <row r="492">
          <cell r="C492" t="str">
            <v>Cost of Rubber Water stops (230mm wide)</v>
          </cell>
          <cell r="D492" t="str">
            <v>RM</v>
          </cell>
          <cell r="E492">
            <v>1.1499999999999999</v>
          </cell>
          <cell r="F492">
            <v>275</v>
          </cell>
          <cell r="G492">
            <v>316.25</v>
          </cell>
        </row>
        <row r="493">
          <cell r="C493" t="str">
            <v>Labour for filling</v>
          </cell>
          <cell r="D493" t="str">
            <v>RM</v>
          </cell>
          <cell r="E493">
            <v>1</v>
          </cell>
          <cell r="F493">
            <v>40</v>
          </cell>
          <cell r="G493">
            <v>40</v>
          </cell>
        </row>
        <row r="495">
          <cell r="A495" t="str">
            <v>RWS2</v>
          </cell>
          <cell r="C495" t="str">
            <v>Cost of providing and filling Rubber Water stops (230mm wide)</v>
          </cell>
          <cell r="D495" t="str">
            <v>PER</v>
          </cell>
          <cell r="E495" t="str">
            <v>RM</v>
          </cell>
          <cell r="F495" t="str">
            <v>RS</v>
          </cell>
          <cell r="G495">
            <v>356.25</v>
          </cell>
          <cell r="H495">
            <v>357</v>
          </cell>
        </row>
        <row r="497">
          <cell r="B497" t="str">
            <v>18a</v>
          </cell>
          <cell r="C497" t="str">
            <v>Providing and filling  PVC water stops (150 mm wide ,8~11mm thk) for construction joints including cleaning, application of primer, cost of all labour, material and equipment,etc.,complete as per drawings, specifications and instructions of the engineer .</v>
          </cell>
        </row>
        <row r="498">
          <cell r="C498" t="str">
            <v>Cost of PVC Water stops (150mm wide)</v>
          </cell>
          <cell r="D498" t="str">
            <v>RM</v>
          </cell>
          <cell r="E498">
            <v>1.1499999999999999</v>
          </cell>
          <cell r="F498">
            <v>250</v>
          </cell>
          <cell r="G498">
            <v>287.5</v>
          </cell>
        </row>
        <row r="499">
          <cell r="C499" t="str">
            <v>Labour for filling</v>
          </cell>
          <cell r="D499" t="str">
            <v>RM</v>
          </cell>
          <cell r="E499">
            <v>1</v>
          </cell>
          <cell r="F499">
            <v>40</v>
          </cell>
          <cell r="G499">
            <v>40</v>
          </cell>
        </row>
        <row r="501">
          <cell r="A501" t="str">
            <v>PVCWS1</v>
          </cell>
          <cell r="C501" t="str">
            <v>Cost of providing and filling PVC Water stops (150mm wide)</v>
          </cell>
          <cell r="D501" t="str">
            <v>PER</v>
          </cell>
          <cell r="E501" t="str">
            <v>RM</v>
          </cell>
          <cell r="F501" t="str">
            <v>RS</v>
          </cell>
          <cell r="G501">
            <v>327.5</v>
          </cell>
          <cell r="H501">
            <v>328</v>
          </cell>
        </row>
        <row r="503">
          <cell r="B503" t="str">
            <v>18b</v>
          </cell>
          <cell r="C503" t="str">
            <v>Providing and filling PVC water stops (230 mm wide ,8~11mm thk) for construction joints including cleaning, application of primer, cost of all labour, material and equipment,etc.,complete as per drawings, specifications and instructions of the engineer .</v>
          </cell>
        </row>
        <row r="504">
          <cell r="C504" t="str">
            <v>Cost of PVC Water stops (230mm wide)</v>
          </cell>
          <cell r="D504" t="str">
            <v>RM</v>
          </cell>
          <cell r="E504">
            <v>1.1499999999999999</v>
          </cell>
          <cell r="F504">
            <v>300</v>
          </cell>
          <cell r="G504">
            <v>345</v>
          </cell>
        </row>
        <row r="505">
          <cell r="C505" t="str">
            <v>Labour for filling</v>
          </cell>
          <cell r="D505" t="str">
            <v>RM</v>
          </cell>
          <cell r="E505">
            <v>1</v>
          </cell>
          <cell r="F505">
            <v>40</v>
          </cell>
          <cell r="G505">
            <v>40</v>
          </cell>
        </row>
        <row r="507">
          <cell r="A507" t="str">
            <v>PVCWS2</v>
          </cell>
          <cell r="C507" t="str">
            <v>Cost of providing and filling PVC Water stops (230mm wide)</v>
          </cell>
          <cell r="D507" t="str">
            <v>PER</v>
          </cell>
          <cell r="E507" t="str">
            <v>RM</v>
          </cell>
          <cell r="F507" t="str">
            <v>RS</v>
          </cell>
          <cell r="G507">
            <v>385</v>
          </cell>
          <cell r="H507">
            <v>385</v>
          </cell>
        </row>
        <row r="509">
          <cell r="A509" t="str">
            <v>STI</v>
          </cell>
          <cell r="B509" t="str">
            <v>18c</v>
          </cell>
          <cell r="C509" t="str">
            <v>Sealing Tablets installation</v>
          </cell>
          <cell r="D509" t="str">
            <v>RM</v>
          </cell>
          <cell r="E509">
            <v>1</v>
          </cell>
          <cell r="F509">
            <v>130</v>
          </cell>
          <cell r="G509">
            <v>130</v>
          </cell>
          <cell r="H509">
            <v>130</v>
          </cell>
        </row>
        <row r="511">
          <cell r="B511">
            <v>19</v>
          </cell>
          <cell r="C511" t="str">
            <v>Placing mild steel reinforcing bands(bars) for brick or block works including the cost of labour,material and equipment ,lifting to all heights, setting in place, mortar fill behind bands ,cutting, bending ,drilling, grinding, bolts and bolting,etc. compl</v>
          </cell>
        </row>
        <row r="512">
          <cell r="C512" t="str">
            <v>Cost of  MS Rebar</v>
          </cell>
          <cell r="D512" t="str">
            <v>MT</v>
          </cell>
          <cell r="E512">
            <v>1</v>
          </cell>
          <cell r="F512">
            <v>3638</v>
          </cell>
          <cell r="G512">
            <v>3638</v>
          </cell>
        </row>
        <row r="514">
          <cell r="A514" t="str">
            <v>MSRB</v>
          </cell>
          <cell r="C514" t="str">
            <v>Cost of MS rebar band Brickwork</v>
          </cell>
          <cell r="D514" t="str">
            <v>PER</v>
          </cell>
          <cell r="E514" t="str">
            <v>MT</v>
          </cell>
          <cell r="F514" t="str">
            <v>Rs</v>
          </cell>
          <cell r="G514">
            <v>3638</v>
          </cell>
          <cell r="H514">
            <v>3638</v>
          </cell>
        </row>
        <row r="516">
          <cell r="B516">
            <v>20</v>
          </cell>
          <cell r="C516" t="str">
            <v>Providing and laying , the brick of block works (Brick Work in Cement mortar M) of ditches, walls, or other brick structure including the cost of all labour,mortar material and equipment,handling, transporting, etc., complete as per drawings and specifica</v>
          </cell>
        </row>
        <row r="517">
          <cell r="C517" t="str">
            <v>Cost of   Brick</v>
          </cell>
          <cell r="D517" t="str">
            <v>NO</v>
          </cell>
          <cell r="E517">
            <v>506.00000000000006</v>
          </cell>
          <cell r="F517">
            <v>3.1669999999999998</v>
          </cell>
          <cell r="G517">
            <v>1602.5020000000002</v>
          </cell>
        </row>
        <row r="518">
          <cell r="C518" t="str">
            <v>Cement</v>
          </cell>
          <cell r="D518" t="str">
            <v>BAG</v>
          </cell>
          <cell r="E518">
            <v>1.35</v>
          </cell>
          <cell r="F518">
            <v>263</v>
          </cell>
          <cell r="G518">
            <v>355.05</v>
          </cell>
        </row>
        <row r="519">
          <cell r="C519" t="str">
            <v>Sand</v>
          </cell>
          <cell r="D519" t="str">
            <v>CUM</v>
          </cell>
          <cell r="E519">
            <v>0.28000000000000003</v>
          </cell>
          <cell r="F519">
            <v>183</v>
          </cell>
          <cell r="G519">
            <v>51.24</v>
          </cell>
        </row>
        <row r="520">
          <cell r="C520" t="str">
            <v>Labour for Wall</v>
          </cell>
          <cell r="D520" t="str">
            <v>SQM</v>
          </cell>
          <cell r="E520">
            <v>1</v>
          </cell>
          <cell r="F520">
            <v>250</v>
          </cell>
          <cell r="G520">
            <v>250</v>
          </cell>
        </row>
        <row r="521">
          <cell r="C521" t="str">
            <v>Scaffolding</v>
          </cell>
          <cell r="D521" t="str">
            <v>SQM</v>
          </cell>
          <cell r="E521">
            <v>1</v>
          </cell>
          <cell r="F521">
            <v>15</v>
          </cell>
          <cell r="G521">
            <v>15</v>
          </cell>
        </row>
        <row r="522">
          <cell r="C522" t="str">
            <v>Extra for lift charges</v>
          </cell>
          <cell r="D522" t="str">
            <v>SQM</v>
          </cell>
          <cell r="E522">
            <v>1</v>
          </cell>
          <cell r="F522">
            <v>15</v>
          </cell>
          <cell r="G522">
            <v>15</v>
          </cell>
        </row>
        <row r="524">
          <cell r="A524" t="str">
            <v>BW</v>
          </cell>
          <cell r="C524" t="str">
            <v>cost of Brickwork</v>
          </cell>
          <cell r="D524" t="str">
            <v>PER</v>
          </cell>
          <cell r="E524" t="str">
            <v>MT</v>
          </cell>
          <cell r="F524" t="str">
            <v>Rs</v>
          </cell>
          <cell r="G524">
            <v>2289</v>
          </cell>
          <cell r="H524">
            <v>2289</v>
          </cell>
        </row>
        <row r="526">
          <cell r="B526">
            <v>21</v>
          </cell>
          <cell r="C526" t="str">
            <v>Providing and laying Autoclaved Aerated Concrete (ACC) block masonry using blocks having dimensions of 400mm × 200mm × 200mm using cement sand Mortar composition of 1:6 (cement: sand) at all levels for all kinds of work. Including all labour, material and</v>
          </cell>
        </row>
        <row r="527">
          <cell r="C527" t="str">
            <v>Cost of AAC Block 400x 200x 200</v>
          </cell>
          <cell r="D527" t="str">
            <v>NO</v>
          </cell>
          <cell r="E527">
            <v>65.624999999999986</v>
          </cell>
          <cell r="F527">
            <v>45</v>
          </cell>
          <cell r="G527">
            <v>2953.1249999999995</v>
          </cell>
        </row>
        <row r="528">
          <cell r="C528" t="str">
            <v>Cement</v>
          </cell>
          <cell r="D528" t="str">
            <v>BAG</v>
          </cell>
          <cell r="E528">
            <v>1.5</v>
          </cell>
          <cell r="F528">
            <v>263</v>
          </cell>
          <cell r="G528">
            <v>394.5</v>
          </cell>
        </row>
        <row r="529">
          <cell r="C529" t="str">
            <v>Sand</v>
          </cell>
          <cell r="D529" t="str">
            <v>CUM</v>
          </cell>
          <cell r="E529">
            <v>0.28000000000000003</v>
          </cell>
          <cell r="F529">
            <v>183</v>
          </cell>
          <cell r="G529">
            <v>51.24</v>
          </cell>
        </row>
        <row r="530">
          <cell r="C530" t="str">
            <v>Labour for Wall</v>
          </cell>
          <cell r="D530" t="str">
            <v>SQM</v>
          </cell>
          <cell r="E530">
            <v>1</v>
          </cell>
          <cell r="F530">
            <v>300</v>
          </cell>
          <cell r="G530">
            <v>300</v>
          </cell>
        </row>
        <row r="531">
          <cell r="C531" t="str">
            <v>Scaffolding</v>
          </cell>
          <cell r="D531" t="str">
            <v>SQM/cum</v>
          </cell>
          <cell r="E531">
            <v>2</v>
          </cell>
          <cell r="F531">
            <v>15</v>
          </cell>
          <cell r="G531">
            <v>30</v>
          </cell>
        </row>
        <row r="532">
          <cell r="C532" t="str">
            <v>Extra for lift charges</v>
          </cell>
          <cell r="D532" t="str">
            <v>SQM</v>
          </cell>
          <cell r="E532">
            <v>1</v>
          </cell>
          <cell r="F532">
            <v>50</v>
          </cell>
          <cell r="G532">
            <v>50</v>
          </cell>
        </row>
        <row r="534">
          <cell r="A534" t="str">
            <v>AAC</v>
          </cell>
          <cell r="C534" t="str">
            <v>AAC Block</v>
          </cell>
          <cell r="D534" t="str">
            <v>PER</v>
          </cell>
          <cell r="E534" t="str">
            <v>CUM</v>
          </cell>
          <cell r="F534" t="str">
            <v>Rs</v>
          </cell>
          <cell r="G534">
            <v>3779</v>
          </cell>
          <cell r="H534">
            <v>3779</v>
          </cell>
        </row>
        <row r="536">
          <cell r="B536">
            <v>22</v>
          </cell>
          <cell r="C536" t="str">
            <v>Providing and laying 50 mm thick cement concrete trench bottoming Screeded to required slope (comprising of surface metallic concrete hardener topping over a under bed of concrete),including the cost of all labour, material and equipment, etc., complete a</v>
          </cell>
        </row>
        <row r="537">
          <cell r="C537" t="str">
            <v>Cost of Conc. M-20</v>
          </cell>
          <cell r="D537" t="str">
            <v>Sqm</v>
          </cell>
          <cell r="E537">
            <v>0.05</v>
          </cell>
          <cell r="F537">
            <v>3434</v>
          </cell>
          <cell r="G537">
            <v>171.70000000000002</v>
          </cell>
        </row>
        <row r="538">
          <cell r="C538" t="str">
            <v>Water proofing compund 2% of Cement ( i.e 6 bags = 50kg *0.02)</v>
          </cell>
          <cell r="D538" t="str">
            <v>KG</v>
          </cell>
          <cell r="E538">
            <v>0.32000000000000006</v>
          </cell>
          <cell r="F538">
            <v>90</v>
          </cell>
          <cell r="G538">
            <v>28.800000000000004</v>
          </cell>
        </row>
        <row r="539">
          <cell r="C539" t="str">
            <v xml:space="preserve">Concrete hardener </v>
          </cell>
          <cell r="D539" t="str">
            <v>Kg</v>
          </cell>
          <cell r="E539">
            <v>2.5</v>
          </cell>
          <cell r="F539">
            <v>22</v>
          </cell>
          <cell r="G539">
            <v>55</v>
          </cell>
        </row>
        <row r="540">
          <cell r="C540" t="str">
            <v>Shuttering</v>
          </cell>
          <cell r="D540" t="str">
            <v>Sqm</v>
          </cell>
          <cell r="E540">
            <v>1</v>
          </cell>
          <cell r="F540">
            <v>20</v>
          </cell>
          <cell r="G540">
            <v>20</v>
          </cell>
        </row>
        <row r="541">
          <cell r="C541" t="str">
            <v xml:space="preserve">Extra labour for finishing </v>
          </cell>
          <cell r="D541" t="str">
            <v>Sqm</v>
          </cell>
          <cell r="E541">
            <v>1</v>
          </cell>
          <cell r="F541">
            <v>10</v>
          </cell>
          <cell r="G541">
            <v>10</v>
          </cell>
        </row>
        <row r="543">
          <cell r="C543" t="str">
            <v>50mm thick Cement Concrete Screed</v>
          </cell>
          <cell r="D543" t="str">
            <v>PER</v>
          </cell>
          <cell r="E543" t="str">
            <v>CUM</v>
          </cell>
          <cell r="F543" t="str">
            <v>Rs</v>
          </cell>
          <cell r="G543">
            <v>285.5</v>
          </cell>
          <cell r="H543">
            <v>286</v>
          </cell>
        </row>
        <row r="545">
          <cell r="B545">
            <v>23</v>
          </cell>
          <cell r="C545" t="str">
            <v>Painting , white washing, polishing etc. covers interior and exterior surfaces of wood work, masonry, concrete plastering, plaster of parics, structural and other miscellaneous items, conforming to IS: 348, 427, 428, 1477, 2338, 2395, 2932, 2933, 5410,.</v>
          </cell>
        </row>
        <row r="546">
          <cell r="A546" t="str">
            <v>PW</v>
          </cell>
          <cell r="B546" t="str">
            <v>a</v>
          </cell>
          <cell r="C546" t="str">
            <v xml:space="preserve">white washing conforming to IS 712 </v>
          </cell>
          <cell r="D546" t="str">
            <v>PER</v>
          </cell>
          <cell r="E546" t="str">
            <v>SQM</v>
          </cell>
          <cell r="F546" t="str">
            <v>Rs</v>
          </cell>
          <cell r="G546">
            <v>20</v>
          </cell>
          <cell r="H546">
            <v>20</v>
          </cell>
        </row>
        <row r="547">
          <cell r="A547" t="str">
            <v>PD</v>
          </cell>
          <cell r="B547" t="str">
            <v>b</v>
          </cell>
          <cell r="C547" t="str">
            <v xml:space="preserve">dry distemper conforming to IS 427 </v>
          </cell>
          <cell r="D547" t="str">
            <v>PER</v>
          </cell>
          <cell r="E547" t="str">
            <v>SQM</v>
          </cell>
          <cell r="F547" t="str">
            <v>Rs</v>
          </cell>
          <cell r="G547">
            <v>55</v>
          </cell>
          <cell r="H547">
            <v>55</v>
          </cell>
        </row>
        <row r="548">
          <cell r="A548" t="str">
            <v>PO</v>
          </cell>
          <cell r="B548" t="str">
            <v>c</v>
          </cell>
          <cell r="C548" t="str">
            <v xml:space="preserve">oil bound washable distemper conforming to IS 428 </v>
          </cell>
          <cell r="D548" t="str">
            <v>PER</v>
          </cell>
          <cell r="E548" t="str">
            <v>SQM</v>
          </cell>
          <cell r="F548" t="str">
            <v>Rs</v>
          </cell>
          <cell r="G548">
            <v>65</v>
          </cell>
          <cell r="H548">
            <v>65</v>
          </cell>
        </row>
        <row r="549">
          <cell r="A549" t="str">
            <v>PWP</v>
          </cell>
          <cell r="B549" t="str">
            <v>d</v>
          </cell>
          <cell r="C549" t="str">
            <v xml:space="preserve">waterproof cement paint conforming to IS 5410 </v>
          </cell>
          <cell r="D549" t="str">
            <v>PER</v>
          </cell>
          <cell r="E549" t="str">
            <v>SQM</v>
          </cell>
          <cell r="F549" t="str">
            <v>Rs</v>
          </cell>
          <cell r="G549">
            <v>45</v>
          </cell>
          <cell r="H549">
            <v>45</v>
          </cell>
        </row>
        <row r="550">
          <cell r="A550" t="str">
            <v>PAE</v>
          </cell>
          <cell r="B550" t="str">
            <v>e</v>
          </cell>
          <cell r="C550" t="str">
            <v xml:space="preserve">acrylic emulsion paint </v>
          </cell>
          <cell r="D550" t="str">
            <v>PER</v>
          </cell>
          <cell r="E550" t="str">
            <v>SQM</v>
          </cell>
          <cell r="F550" t="str">
            <v>Rs</v>
          </cell>
          <cell r="G550">
            <v>110</v>
          </cell>
          <cell r="H550">
            <v>110</v>
          </cell>
        </row>
        <row r="551">
          <cell r="A551" t="str">
            <v>PS</v>
          </cell>
          <cell r="B551" t="str">
            <v>f</v>
          </cell>
          <cell r="C551" t="str">
            <v xml:space="preserve">synthetic enamel paint conforming to IS 2932, 2933 </v>
          </cell>
          <cell r="D551" t="str">
            <v>PER</v>
          </cell>
          <cell r="E551" t="str">
            <v>SQM</v>
          </cell>
          <cell r="F551" t="str">
            <v>Rs</v>
          </cell>
          <cell r="G551">
            <v>125</v>
          </cell>
          <cell r="H551">
            <v>125</v>
          </cell>
        </row>
        <row r="552">
          <cell r="A552" t="str">
            <v>PAP</v>
          </cell>
          <cell r="B552" t="str">
            <v>g</v>
          </cell>
          <cell r="C552" t="str">
            <v xml:space="preserve">acid proof paint conforming to IS:158 </v>
          </cell>
          <cell r="D552" t="str">
            <v>PER</v>
          </cell>
          <cell r="E552" t="str">
            <v>SQM</v>
          </cell>
          <cell r="F552" t="str">
            <v>Rs</v>
          </cell>
          <cell r="G552">
            <v>225</v>
          </cell>
          <cell r="H552">
            <v>225</v>
          </cell>
        </row>
        <row r="553">
          <cell r="A553" t="str">
            <v>PE</v>
          </cell>
          <cell r="B553" t="str">
            <v>h</v>
          </cell>
          <cell r="C553" t="str">
            <v>Epoxy bitumen paint</v>
          </cell>
          <cell r="D553" t="str">
            <v>PER</v>
          </cell>
          <cell r="E553" t="str">
            <v>SQM</v>
          </cell>
          <cell r="F553" t="str">
            <v>Rs</v>
          </cell>
          <cell r="G553">
            <v>300</v>
          </cell>
          <cell r="H553">
            <v>300</v>
          </cell>
        </row>
        <row r="554">
          <cell r="A554" t="str">
            <v>PF</v>
          </cell>
          <cell r="B554" t="str">
            <v>i</v>
          </cell>
          <cell r="C554" t="str">
            <v xml:space="preserve">fireproof cement paint conforming to IS 5410 </v>
          </cell>
          <cell r="D554" t="str">
            <v>PER</v>
          </cell>
          <cell r="E554" t="str">
            <v>SQM</v>
          </cell>
          <cell r="F554" t="str">
            <v>Rs</v>
          </cell>
          <cell r="G554">
            <v>575</v>
          </cell>
          <cell r="H554">
            <v>575</v>
          </cell>
        </row>
        <row r="555">
          <cell r="A555" t="str">
            <v>PAS</v>
          </cell>
          <cell r="B555" t="str">
            <v>j</v>
          </cell>
          <cell r="C555" t="str">
            <v>Asphalt</v>
          </cell>
          <cell r="D555" t="str">
            <v>PER</v>
          </cell>
          <cell r="E555" t="str">
            <v>SQM</v>
          </cell>
          <cell r="F555" t="str">
            <v>Rs</v>
          </cell>
          <cell r="G555">
            <v>35</v>
          </cell>
          <cell r="H555">
            <v>35</v>
          </cell>
        </row>
        <row r="556">
          <cell r="A556" t="str">
            <v>PAC</v>
          </cell>
          <cell r="B556" t="str">
            <v>k</v>
          </cell>
          <cell r="C556" t="str">
            <v xml:space="preserve">Anticorrosive paint </v>
          </cell>
          <cell r="D556" t="str">
            <v>PER</v>
          </cell>
          <cell r="E556" t="str">
            <v>SQM</v>
          </cell>
          <cell r="F556" t="str">
            <v>Rs</v>
          </cell>
          <cell r="G556">
            <v>225</v>
          </cell>
          <cell r="H556">
            <v>225</v>
          </cell>
        </row>
        <row r="557">
          <cell r="A557" t="str">
            <v>PSP</v>
          </cell>
          <cell r="B557" t="str">
            <v>l</v>
          </cell>
          <cell r="C557" t="str">
            <v>Silver Powder Paint</v>
          </cell>
          <cell r="D557" t="str">
            <v>PER</v>
          </cell>
          <cell r="E557" t="str">
            <v>SQM</v>
          </cell>
          <cell r="F557" t="str">
            <v>Rs</v>
          </cell>
          <cell r="G557">
            <v>375</v>
          </cell>
          <cell r="H557">
            <v>375</v>
          </cell>
        </row>
        <row r="559">
          <cell r="B559">
            <v>24</v>
          </cell>
          <cell r="C559" t="str">
            <v xml:space="preserve">Finish to masonary &amp; concrete covers furnishing, installation, finishing, curing and protection to brick masonry or concrete surfaces including provision of other architectural features conforming to IS: 1661, 4101. </v>
          </cell>
        </row>
        <row r="560">
          <cell r="B560" t="str">
            <v>a</v>
          </cell>
          <cell r="C560" t="str">
            <v xml:space="preserve">outside brick wall plaster </v>
          </cell>
        </row>
        <row r="561">
          <cell r="C561" t="str">
            <v>Cement ( CM : 1:5 )</v>
          </cell>
          <cell r="D561" t="str">
            <v>BAG</v>
          </cell>
          <cell r="E561">
            <v>0.16</v>
          </cell>
          <cell r="F561">
            <v>263</v>
          </cell>
          <cell r="G561">
            <v>42.08</v>
          </cell>
        </row>
        <row r="562">
          <cell r="C562" t="str">
            <v xml:space="preserve">Sand </v>
          </cell>
          <cell r="D562" t="str">
            <v>CUM</v>
          </cell>
          <cell r="E562">
            <v>0.02</v>
          </cell>
          <cell r="F562">
            <v>183</v>
          </cell>
          <cell r="G562">
            <v>3.66</v>
          </cell>
        </row>
        <row r="563">
          <cell r="C563" t="str">
            <v xml:space="preserve">Labour </v>
          </cell>
          <cell r="D563" t="str">
            <v>SQM</v>
          </cell>
          <cell r="E563">
            <v>1</v>
          </cell>
          <cell r="F563">
            <v>65</v>
          </cell>
          <cell r="G563">
            <v>65</v>
          </cell>
        </row>
        <row r="564">
          <cell r="C564" t="str">
            <v>Scaffolding</v>
          </cell>
          <cell r="D564" t="str">
            <v>LS</v>
          </cell>
          <cell r="E564">
            <v>1</v>
          </cell>
          <cell r="F564">
            <v>15</v>
          </cell>
          <cell r="G564">
            <v>15</v>
          </cell>
        </row>
        <row r="566">
          <cell r="A566" t="str">
            <v>FO</v>
          </cell>
          <cell r="C566" t="str">
            <v xml:space="preserve">Cost of outside plaster </v>
          </cell>
          <cell r="D566" t="str">
            <v>PER</v>
          </cell>
          <cell r="E566" t="str">
            <v>SQM</v>
          </cell>
          <cell r="F566" t="str">
            <v>RS</v>
          </cell>
          <cell r="G566">
            <v>126</v>
          </cell>
          <cell r="H566">
            <v>126</v>
          </cell>
        </row>
        <row r="568">
          <cell r="B568" t="str">
            <v>b</v>
          </cell>
          <cell r="C568" t="str">
            <v xml:space="preserve">inside brick wall plaster </v>
          </cell>
        </row>
        <row r="569">
          <cell r="C569" t="str">
            <v>Cement   ( C M : 1: 4)</v>
          </cell>
          <cell r="D569" t="str">
            <v>BAG</v>
          </cell>
          <cell r="E569">
            <v>0.107</v>
          </cell>
          <cell r="F569">
            <v>263</v>
          </cell>
          <cell r="G569">
            <v>28.140999999999998</v>
          </cell>
        </row>
        <row r="570">
          <cell r="C570" t="str">
            <v xml:space="preserve">Sand </v>
          </cell>
          <cell r="D570" t="str">
            <v>CUM</v>
          </cell>
          <cell r="E570">
            <v>0.02</v>
          </cell>
          <cell r="F570">
            <v>183</v>
          </cell>
          <cell r="G570">
            <v>3.66</v>
          </cell>
        </row>
        <row r="571">
          <cell r="C571" t="str">
            <v xml:space="preserve">Labour </v>
          </cell>
          <cell r="D571" t="str">
            <v>SQM</v>
          </cell>
          <cell r="E571">
            <v>1</v>
          </cell>
          <cell r="F571">
            <v>65</v>
          </cell>
          <cell r="G571">
            <v>65</v>
          </cell>
        </row>
        <row r="572">
          <cell r="C572" t="str">
            <v>Scaffolding</v>
          </cell>
          <cell r="D572" t="str">
            <v>LS</v>
          </cell>
          <cell r="E572">
            <v>1</v>
          </cell>
          <cell r="F572">
            <v>15</v>
          </cell>
          <cell r="G572">
            <v>15</v>
          </cell>
        </row>
        <row r="573">
          <cell r="C573" t="str">
            <v>Neeru Finish</v>
          </cell>
          <cell r="D573" t="str">
            <v>SQm</v>
          </cell>
          <cell r="E573">
            <v>1</v>
          </cell>
          <cell r="F573">
            <v>30</v>
          </cell>
          <cell r="G573">
            <v>30</v>
          </cell>
        </row>
        <row r="575">
          <cell r="A575" t="str">
            <v>FI</v>
          </cell>
          <cell r="C575" t="str">
            <v xml:space="preserve">Cost of interior plaster </v>
          </cell>
          <cell r="D575" t="str">
            <v>PER</v>
          </cell>
          <cell r="E575" t="str">
            <v>SQM</v>
          </cell>
          <cell r="F575" t="str">
            <v>RS</v>
          </cell>
          <cell r="G575">
            <v>142</v>
          </cell>
          <cell r="H575">
            <v>142</v>
          </cell>
        </row>
        <row r="577">
          <cell r="B577" t="str">
            <v>c</v>
          </cell>
          <cell r="C577" t="str">
            <v xml:space="preserve">concrete ceiling plaster </v>
          </cell>
        </row>
        <row r="578">
          <cell r="C578" t="str">
            <v>Cement   ( C M : 1: 4)</v>
          </cell>
          <cell r="D578" t="str">
            <v>BAG</v>
          </cell>
          <cell r="E578">
            <v>0.12</v>
          </cell>
          <cell r="F578">
            <v>263</v>
          </cell>
          <cell r="G578">
            <v>31.56</v>
          </cell>
        </row>
        <row r="579">
          <cell r="C579" t="str">
            <v xml:space="preserve">Sand </v>
          </cell>
          <cell r="D579" t="str">
            <v>CUM</v>
          </cell>
          <cell r="E579">
            <v>0.02</v>
          </cell>
          <cell r="F579">
            <v>183</v>
          </cell>
          <cell r="G579">
            <v>3.66</v>
          </cell>
        </row>
        <row r="580">
          <cell r="C580" t="str">
            <v xml:space="preserve">Labour </v>
          </cell>
          <cell r="D580" t="str">
            <v>SQM</v>
          </cell>
          <cell r="E580">
            <v>1</v>
          </cell>
          <cell r="F580">
            <v>65</v>
          </cell>
          <cell r="G580">
            <v>65</v>
          </cell>
        </row>
        <row r="581">
          <cell r="C581" t="str">
            <v>Scaffolding</v>
          </cell>
          <cell r="D581" t="str">
            <v>LS</v>
          </cell>
          <cell r="E581">
            <v>1</v>
          </cell>
          <cell r="F581">
            <v>15</v>
          </cell>
          <cell r="G581">
            <v>15</v>
          </cell>
        </row>
        <row r="583">
          <cell r="A583" t="str">
            <v>FC</v>
          </cell>
          <cell r="C583" t="str">
            <v xml:space="preserve">Cost of ceiling plaster </v>
          </cell>
          <cell r="D583" t="str">
            <v>PER</v>
          </cell>
          <cell r="E583" t="str">
            <v>SQM</v>
          </cell>
          <cell r="F583" t="str">
            <v>RS</v>
          </cell>
          <cell r="G583">
            <v>116</v>
          </cell>
          <cell r="H583">
            <v>116</v>
          </cell>
        </row>
        <row r="585">
          <cell r="B585" t="str">
            <v>d</v>
          </cell>
          <cell r="C585" t="str">
            <v xml:space="preserve">lime punning(paint filler constructin) </v>
          </cell>
        </row>
        <row r="586">
          <cell r="C586" t="str">
            <v>lime</v>
          </cell>
          <cell r="D586" t="str">
            <v>KG</v>
          </cell>
          <cell r="E586">
            <v>2</v>
          </cell>
          <cell r="F586">
            <v>8</v>
          </cell>
          <cell r="G586">
            <v>16</v>
          </cell>
        </row>
        <row r="587">
          <cell r="C587" t="str">
            <v xml:space="preserve">Sand </v>
          </cell>
          <cell r="D587" t="str">
            <v>CUM</v>
          </cell>
          <cell r="E587">
            <v>0.02</v>
          </cell>
          <cell r="G587">
            <v>0</v>
          </cell>
        </row>
        <row r="588">
          <cell r="C588" t="str">
            <v xml:space="preserve">Labour </v>
          </cell>
          <cell r="D588" t="str">
            <v>SQM</v>
          </cell>
          <cell r="E588">
            <v>1</v>
          </cell>
          <cell r="F588">
            <v>10</v>
          </cell>
          <cell r="G588">
            <v>10</v>
          </cell>
        </row>
        <row r="589">
          <cell r="C589" t="str">
            <v>Scaffolding</v>
          </cell>
          <cell r="D589" t="str">
            <v>LS</v>
          </cell>
          <cell r="E589">
            <v>1</v>
          </cell>
          <cell r="F589">
            <v>2</v>
          </cell>
          <cell r="G589">
            <v>2</v>
          </cell>
        </row>
        <row r="591">
          <cell r="A591" t="str">
            <v>FL</v>
          </cell>
          <cell r="C591" t="str">
            <v>Cost of lime punning</v>
          </cell>
          <cell r="D591" t="str">
            <v>PER</v>
          </cell>
          <cell r="E591" t="str">
            <v>SQM</v>
          </cell>
          <cell r="F591" t="str">
            <v>RS</v>
          </cell>
          <cell r="G591">
            <v>28</v>
          </cell>
          <cell r="H591">
            <v>28</v>
          </cell>
        </row>
        <row r="593">
          <cell r="B593">
            <v>25</v>
          </cell>
          <cell r="C593" t="str">
            <v xml:space="preserve">Floor finish and allied works for floor tile works such as covering , supply, installing , finishing ,testing, protecting and so on. conforming to IS:777, 1197, 1237, 1443, 2114, 3461, 4860, 5510.  </v>
          </cell>
        </row>
        <row r="594">
          <cell r="A594" t="str">
            <v>FLT</v>
          </cell>
          <cell r="B594" t="str">
            <v>a</v>
          </cell>
          <cell r="C594" t="str">
            <v xml:space="preserve">terrazzo tile  -  20mm thick </v>
          </cell>
          <cell r="D594" t="str">
            <v>SQM</v>
          </cell>
          <cell r="E594">
            <v>1</v>
          </cell>
          <cell r="F594">
            <v>650</v>
          </cell>
          <cell r="G594">
            <v>650</v>
          </cell>
          <cell r="H594">
            <v>650</v>
          </cell>
        </row>
        <row r="595">
          <cell r="A595" t="str">
            <v>FLG</v>
          </cell>
          <cell r="B595" t="str">
            <v>b</v>
          </cell>
          <cell r="C595" t="str">
            <v xml:space="preserve">glazed tile </v>
          </cell>
          <cell r="D595" t="str">
            <v>SQM</v>
          </cell>
          <cell r="E595">
            <v>1</v>
          </cell>
          <cell r="F595">
            <v>950</v>
          </cell>
          <cell r="G595">
            <v>950</v>
          </cell>
          <cell r="H595">
            <v>950</v>
          </cell>
        </row>
        <row r="596">
          <cell r="A596" t="str">
            <v>FLW</v>
          </cell>
          <cell r="B596" t="str">
            <v>c</v>
          </cell>
          <cell r="C596" t="str">
            <v xml:space="preserve">For wall - 6mm thick </v>
          </cell>
          <cell r="D596" t="str">
            <v>SQM</v>
          </cell>
          <cell r="E596">
            <v>1</v>
          </cell>
          <cell r="F596">
            <v>950</v>
          </cell>
          <cell r="G596">
            <v>950</v>
          </cell>
          <cell r="H596">
            <v>950</v>
          </cell>
        </row>
        <row r="597">
          <cell r="A597" t="str">
            <v>FLF</v>
          </cell>
          <cell r="B597" t="str">
            <v>d</v>
          </cell>
          <cell r="C597" t="str">
            <v xml:space="preserve">For Floor - 7 to 8mm thick </v>
          </cell>
          <cell r="D597" t="str">
            <v>SQM</v>
          </cell>
          <cell r="E597">
            <v>1</v>
          </cell>
          <cell r="F597">
            <v>1100</v>
          </cell>
          <cell r="G597">
            <v>1100</v>
          </cell>
          <cell r="H597">
            <v>1100</v>
          </cell>
        </row>
        <row r="598">
          <cell r="A598" t="str">
            <v>FLC</v>
          </cell>
          <cell r="B598" t="str">
            <v>e</v>
          </cell>
          <cell r="C598" t="str">
            <v xml:space="preserve">chemical resistant - 20 to 25mm thick Tiles </v>
          </cell>
          <cell r="D598" t="str">
            <v>SQM</v>
          </cell>
          <cell r="E598">
            <v>1</v>
          </cell>
          <cell r="F598">
            <v>2400</v>
          </cell>
          <cell r="G598">
            <v>2400</v>
          </cell>
          <cell r="H598">
            <v>2400</v>
          </cell>
        </row>
        <row r="599">
          <cell r="A599" t="str">
            <v>FLR</v>
          </cell>
          <cell r="B599" t="str">
            <v>f</v>
          </cell>
          <cell r="C599" t="str">
            <v xml:space="preserve">rubber, vinyl etc. - 2mm thick Antistatic PVC Tiles </v>
          </cell>
          <cell r="D599" t="str">
            <v>SQM</v>
          </cell>
          <cell r="E599">
            <v>1</v>
          </cell>
          <cell r="F599">
            <v>650</v>
          </cell>
          <cell r="G599">
            <v>650</v>
          </cell>
          <cell r="H599">
            <v>650</v>
          </cell>
        </row>
        <row r="600">
          <cell r="A600" t="str">
            <v>FLM</v>
          </cell>
          <cell r="B600" t="str">
            <v>g</v>
          </cell>
          <cell r="C600" t="str">
            <v xml:space="preserve">marble plate - 18 to 20mm thick </v>
          </cell>
          <cell r="D600" t="str">
            <v>SQM</v>
          </cell>
          <cell r="E600">
            <v>1</v>
          </cell>
          <cell r="F600">
            <v>2500</v>
          </cell>
          <cell r="G600">
            <v>2500</v>
          </cell>
          <cell r="H600">
            <v>2500</v>
          </cell>
        </row>
        <row r="601">
          <cell r="A601" t="str">
            <v>FLGR</v>
          </cell>
          <cell r="B601" t="str">
            <v>h</v>
          </cell>
          <cell r="C601" t="str">
            <v>granite plate - 18 to 20mm thick</v>
          </cell>
          <cell r="D601" t="str">
            <v>SQM</v>
          </cell>
          <cell r="E601">
            <v>1</v>
          </cell>
          <cell r="F601">
            <v>4200</v>
          </cell>
          <cell r="G601">
            <v>4200</v>
          </cell>
          <cell r="H601">
            <v>4200</v>
          </cell>
        </row>
        <row r="603">
          <cell r="B603">
            <v>26</v>
          </cell>
          <cell r="C603" t="str">
            <v xml:space="preserve">Floor finish and allied works for  whole-type floor works such as covering , supply, installing , finishing ,testing, protecting and so on. conforming to IS:777, 1197, 1237, 1443, 2114, 3461, 4860, 5510. </v>
          </cell>
        </row>
        <row r="604">
          <cell r="B604" t="str">
            <v>a</v>
          </cell>
          <cell r="C604" t="str">
            <v xml:space="preserve">integral finish to concrete base smooth finish of cement </v>
          </cell>
        </row>
        <row r="605">
          <cell r="C605" t="str">
            <v>Cement   (C M : 1: 3)</v>
          </cell>
          <cell r="D605" t="str">
            <v>BAG</v>
          </cell>
          <cell r="E605">
            <v>0.04</v>
          </cell>
          <cell r="F605">
            <v>263</v>
          </cell>
          <cell r="G605">
            <v>10.52</v>
          </cell>
        </row>
        <row r="606">
          <cell r="C606" t="str">
            <v xml:space="preserve">Sand </v>
          </cell>
          <cell r="D606" t="str">
            <v>CUM</v>
          </cell>
          <cell r="E606">
            <v>0.01</v>
          </cell>
          <cell r="F606">
            <v>183</v>
          </cell>
          <cell r="G606">
            <v>1.83</v>
          </cell>
        </row>
        <row r="607">
          <cell r="C607" t="str">
            <v xml:space="preserve">Labour </v>
          </cell>
          <cell r="D607" t="str">
            <v>SQM</v>
          </cell>
          <cell r="E607">
            <v>1</v>
          </cell>
          <cell r="F607">
            <v>65</v>
          </cell>
          <cell r="G607">
            <v>65</v>
          </cell>
        </row>
        <row r="609">
          <cell r="A609" t="str">
            <v>FLWI</v>
          </cell>
          <cell r="C609" t="str">
            <v>Providing a smooth finish with cement</v>
          </cell>
          <cell r="D609" t="str">
            <v>PER</v>
          </cell>
          <cell r="E609" t="str">
            <v>SQM</v>
          </cell>
          <cell r="F609" t="str">
            <v>RS</v>
          </cell>
          <cell r="G609">
            <v>78</v>
          </cell>
          <cell r="H609">
            <v>78</v>
          </cell>
        </row>
        <row r="611">
          <cell r="B611" t="str">
            <v>b</v>
          </cell>
          <cell r="C611" t="str">
            <v xml:space="preserve">terrazzo finish (40mm) incl glass strip40*4th in panels </v>
          </cell>
        </row>
        <row r="612">
          <cell r="C612" t="str">
            <v>Cost of Cement Screed 25mm thick</v>
          </cell>
          <cell r="D612" t="str">
            <v>SQM</v>
          </cell>
          <cell r="E612">
            <v>0.25</v>
          </cell>
          <cell r="F612">
            <v>286</v>
          </cell>
          <cell r="G612">
            <v>71.5</v>
          </cell>
        </row>
        <row r="613">
          <cell r="C613" t="str">
            <v>Cost of Terrazzo Tiles - 15mm thick</v>
          </cell>
          <cell r="D613" t="str">
            <v>SQM</v>
          </cell>
          <cell r="E613">
            <v>1</v>
          </cell>
          <cell r="F613">
            <v>425</v>
          </cell>
          <cell r="G613">
            <v>425</v>
          </cell>
        </row>
        <row r="614">
          <cell r="C614" t="str">
            <v>Cost of Glass strips</v>
          </cell>
          <cell r="D614" t="str">
            <v>SQM</v>
          </cell>
          <cell r="E614">
            <v>1</v>
          </cell>
          <cell r="F614">
            <v>30</v>
          </cell>
          <cell r="G614">
            <v>30</v>
          </cell>
        </row>
        <row r="616">
          <cell r="A616" t="str">
            <v>FLWT</v>
          </cell>
          <cell r="C616" t="str">
            <v>Cost of Cast-in-situ Terrazzo Flooring</v>
          </cell>
          <cell r="D616" t="str">
            <v>PER</v>
          </cell>
          <cell r="E616" t="str">
            <v>SQM</v>
          </cell>
          <cell r="F616" t="str">
            <v>RS</v>
          </cell>
          <cell r="G616">
            <v>526.5</v>
          </cell>
          <cell r="H616">
            <v>527</v>
          </cell>
        </row>
        <row r="618">
          <cell r="A618" t="str">
            <v>FLWP</v>
          </cell>
          <cell r="B618" t="str">
            <v>c</v>
          </cell>
          <cell r="C618" t="str">
            <v xml:space="preserve">patent stone (40mm) IPS including glass strip 40*4th in panels in 1:2:4: CC  </v>
          </cell>
          <cell r="D618" t="str">
            <v>SQM</v>
          </cell>
          <cell r="E618">
            <v>1</v>
          </cell>
          <cell r="F618">
            <v>250</v>
          </cell>
          <cell r="G618">
            <v>250</v>
          </cell>
          <cell r="H618">
            <v>250</v>
          </cell>
        </row>
        <row r="620">
          <cell r="B620" t="str">
            <v>d</v>
          </cell>
          <cell r="C620" t="str">
            <v xml:space="preserve">Metallc hardner like ironite finish (52mm) incl glass strip 40*4th  </v>
          </cell>
        </row>
        <row r="621">
          <cell r="C621" t="str">
            <v xml:space="preserve">Metallc hardner like ironite finish (52mm) incl glass strip 40*4th  </v>
          </cell>
          <cell r="D621" t="str">
            <v>SQM</v>
          </cell>
          <cell r="E621">
            <v>1</v>
          </cell>
          <cell r="F621">
            <v>62.5</v>
          </cell>
          <cell r="G621">
            <v>62.5</v>
          </cell>
        </row>
        <row r="622">
          <cell r="C622" t="str">
            <v xml:space="preserve">40mm thick 1:11/2:3 CC  </v>
          </cell>
          <cell r="D622" t="str">
            <v>SQM</v>
          </cell>
          <cell r="E622">
            <v>1</v>
          </cell>
          <cell r="F622">
            <v>200</v>
          </cell>
          <cell r="G622">
            <v>200</v>
          </cell>
        </row>
        <row r="623">
          <cell r="C623" t="str">
            <v xml:space="preserve">12mm thick  ironite including 40*4th glass strip in panels </v>
          </cell>
          <cell r="D623" t="str">
            <v>SQM</v>
          </cell>
          <cell r="E623">
            <v>1</v>
          </cell>
          <cell r="F623">
            <v>55.000000000000007</v>
          </cell>
          <cell r="G623">
            <v>55.000000000000007</v>
          </cell>
        </row>
        <row r="625">
          <cell r="A625" t="str">
            <v>FLWM</v>
          </cell>
          <cell r="C625" t="str">
            <v>Metallic Hardner like ironite finish</v>
          </cell>
          <cell r="D625" t="str">
            <v>PER</v>
          </cell>
          <cell r="E625" t="str">
            <v>SQM</v>
          </cell>
          <cell r="F625" t="str">
            <v>RS</v>
          </cell>
          <cell r="G625">
            <v>317.5</v>
          </cell>
          <cell r="H625">
            <v>318</v>
          </cell>
        </row>
        <row r="627">
          <cell r="B627" t="str">
            <v>27a</v>
          </cell>
          <cell r="C627" t="str">
            <v>Providing and applying 2 layers of bituminous felt &amp; 3 layers bitumen paint, including the cost of all labour, material and equipment,transporting,cleaning  base course, brushing adhesive bitumen primer,decocting, cutting, applying etc., complete as per d</v>
          </cell>
        </row>
        <row r="628">
          <cell r="A628" t="str">
            <v>2FRP</v>
          </cell>
          <cell r="B628" t="str">
            <v>a</v>
          </cell>
          <cell r="C628" t="str">
            <v xml:space="preserve">(A) FRP Based Felt/FRP </v>
          </cell>
          <cell r="D628" t="str">
            <v>SQM</v>
          </cell>
          <cell r="E628">
            <v>1</v>
          </cell>
          <cell r="F628">
            <v>500</v>
          </cell>
          <cell r="G628">
            <v>500</v>
          </cell>
          <cell r="H628">
            <v>500</v>
          </cell>
        </row>
        <row r="629">
          <cell r="A629" t="str">
            <v>2HES</v>
          </cell>
          <cell r="B629" t="str">
            <v>b</v>
          </cell>
          <cell r="C629" t="str">
            <v xml:space="preserve">(B)  Hessain Based Felt/Hessain  </v>
          </cell>
          <cell r="D629" t="str">
            <v>PER</v>
          </cell>
          <cell r="E629">
            <v>1</v>
          </cell>
          <cell r="F629">
            <v>475</v>
          </cell>
          <cell r="G629">
            <v>475</v>
          </cell>
          <cell r="H629">
            <v>475</v>
          </cell>
        </row>
        <row r="631">
          <cell r="B631" t="str">
            <v>27b</v>
          </cell>
          <cell r="C631" t="str">
            <v>Providing and applying 3 layers of bituminous felt &amp; 4 layers bitumen paint, including the cost of all labour, material and equipment, transporting, clean base course, brush adhesive bitumen primer, decocting, cutting, apply etc., complete as per drawings</v>
          </cell>
        </row>
        <row r="632">
          <cell r="A632" t="str">
            <v>3FRP</v>
          </cell>
          <cell r="B632" t="str">
            <v>a</v>
          </cell>
          <cell r="C632" t="str">
            <v xml:space="preserve">(A) FRP Based Felt/FRP </v>
          </cell>
          <cell r="D632" t="str">
            <v>SQM</v>
          </cell>
          <cell r="E632">
            <v>1</v>
          </cell>
          <cell r="F632">
            <v>550</v>
          </cell>
          <cell r="G632">
            <v>550</v>
          </cell>
          <cell r="H632">
            <v>550</v>
          </cell>
        </row>
        <row r="633">
          <cell r="A633" t="str">
            <v>3HES</v>
          </cell>
          <cell r="B633" t="str">
            <v>b</v>
          </cell>
          <cell r="C633" t="str">
            <v xml:space="preserve">(B)  Hessain Based Felt/Hessain  </v>
          </cell>
          <cell r="D633" t="str">
            <v>PER</v>
          </cell>
          <cell r="E633">
            <v>1</v>
          </cell>
          <cell r="F633">
            <v>525</v>
          </cell>
          <cell r="G633">
            <v>525</v>
          </cell>
          <cell r="H633">
            <v>525</v>
          </cell>
        </row>
        <row r="635">
          <cell r="B635">
            <v>28</v>
          </cell>
          <cell r="C635" t="str">
            <v xml:space="preserve">Roof waterproofing, insulation and allied works covering , installing , repairing, finishing, curing, testing, protection, maintenance till handing over insulation and allied work for buildings, conforming to IS:73, 702, 1203, 1322, 1346. </v>
          </cell>
        </row>
        <row r="636">
          <cell r="B636" t="str">
            <v>a</v>
          </cell>
          <cell r="C636" t="str">
            <v xml:space="preserve">(a) Cement Based foam Concrete </v>
          </cell>
        </row>
        <row r="637">
          <cell r="C637" t="str">
            <v xml:space="preserve">Cost Of Foam concrete </v>
          </cell>
          <cell r="D637" t="str">
            <v>CUM</v>
          </cell>
          <cell r="E637">
            <v>1</v>
          </cell>
          <cell r="F637">
            <v>2102</v>
          </cell>
          <cell r="G637">
            <v>2102</v>
          </cell>
        </row>
        <row r="638">
          <cell r="C638" t="str">
            <v>Water proofing compund 4% of Cement ( i.e 6 bags = 50kg *0.04)</v>
          </cell>
          <cell r="D638" t="str">
            <v>KG</v>
          </cell>
          <cell r="E638">
            <v>16.8</v>
          </cell>
          <cell r="F638">
            <v>35</v>
          </cell>
          <cell r="G638">
            <v>588</v>
          </cell>
        </row>
        <row r="639">
          <cell r="C639" t="str">
            <v xml:space="preserve">Extra labour for finishing </v>
          </cell>
          <cell r="D639" t="str">
            <v>Sqm</v>
          </cell>
          <cell r="E639">
            <v>8</v>
          </cell>
          <cell r="F639">
            <v>10</v>
          </cell>
          <cell r="G639">
            <v>80</v>
          </cell>
        </row>
        <row r="641">
          <cell r="A641" t="str">
            <v>RWC</v>
          </cell>
          <cell r="C641" t="str">
            <v>Cost of Cement based Foam Concrete</v>
          </cell>
          <cell r="D641" t="str">
            <v>PER</v>
          </cell>
          <cell r="E641" t="str">
            <v>CUM</v>
          </cell>
          <cell r="F641" t="str">
            <v>RS</v>
          </cell>
          <cell r="G641">
            <v>2770</v>
          </cell>
          <cell r="H641">
            <v>2770</v>
          </cell>
        </row>
        <row r="643">
          <cell r="A643" t="str">
            <v>RWP</v>
          </cell>
          <cell r="B643" t="str">
            <v>b</v>
          </cell>
          <cell r="C643" t="str">
            <v xml:space="preserve">(b) Poly urethene based 50mm. Thick Rigid Foam </v>
          </cell>
          <cell r="D643" t="str">
            <v>SQM</v>
          </cell>
          <cell r="E643">
            <v>1</v>
          </cell>
          <cell r="F643">
            <v>1650</v>
          </cell>
          <cell r="G643">
            <v>1650</v>
          </cell>
          <cell r="H643">
            <v>1650</v>
          </cell>
        </row>
        <row r="645">
          <cell r="B645" t="str">
            <v>c</v>
          </cell>
          <cell r="C645" t="str">
            <v>150*50mm Concrete fillets</v>
          </cell>
        </row>
        <row r="646">
          <cell r="C646" t="str">
            <v>Cost of M20 Concrete</v>
          </cell>
          <cell r="D646" t="str">
            <v>RM</v>
          </cell>
          <cell r="E646">
            <v>7.4999999999999997E-3</v>
          </cell>
          <cell r="F646">
            <v>3434</v>
          </cell>
          <cell r="G646">
            <v>25.754999999999999</v>
          </cell>
        </row>
        <row r="647">
          <cell r="C647" t="str">
            <v>Cost of Labour for Placing</v>
          </cell>
          <cell r="D647" t="str">
            <v>Sqm/rm</v>
          </cell>
          <cell r="E647">
            <v>1</v>
          </cell>
          <cell r="F647">
            <v>50</v>
          </cell>
          <cell r="G647">
            <v>50</v>
          </cell>
        </row>
        <row r="649">
          <cell r="A649" t="str">
            <v>RWF</v>
          </cell>
          <cell r="C649" t="str">
            <v>150*50mm Concrete fillets</v>
          </cell>
          <cell r="D649" t="str">
            <v>PER</v>
          </cell>
          <cell r="E649" t="str">
            <v>RM</v>
          </cell>
          <cell r="F649" t="str">
            <v>RS</v>
          </cell>
          <cell r="G649">
            <v>75.754999999999995</v>
          </cell>
          <cell r="H649">
            <v>76</v>
          </cell>
        </row>
        <row r="651">
          <cell r="B651">
            <v>29</v>
          </cell>
          <cell r="C651" t="str">
            <v xml:space="preserve">carpentry &amp; toinery works : Providing, fitting and fixing of timber frames to doors and windows with MS holdfasts, penelled or flush doors, windows, shutters, particulars, wall panelling, pelments, shelves, etc., including aprime coat of approved paint , </v>
          </cell>
          <cell r="D651" t="str">
            <v>Cum</v>
          </cell>
          <cell r="E651">
            <v>1</v>
          </cell>
          <cell r="F651">
            <v>60000</v>
          </cell>
          <cell r="G651">
            <v>60000</v>
          </cell>
          <cell r="H651">
            <v>60000</v>
          </cell>
        </row>
        <row r="653">
          <cell r="B653">
            <v>30</v>
          </cell>
          <cell r="C653" t="str">
            <v>supplying and erecting and installing of all metal doors, windows, ventilators, louvres, glazed partitions, etc., including a prime coat, standard fittings and fixtures for different doors and windows as per drawing requirements, conforming to IS: 1038, 1</v>
          </cell>
        </row>
        <row r="654">
          <cell r="A654" t="str">
            <v>D40</v>
          </cell>
          <cell r="B654" t="str">
            <v>a</v>
          </cell>
          <cell r="C654" t="str">
            <v xml:space="preserve">40mm thk Hollow flush steel doors, double plated with pressed steel frames, including priming and two coats of synthetic enamel paint </v>
          </cell>
          <cell r="D654" t="str">
            <v>Sqm</v>
          </cell>
          <cell r="E654">
            <v>1</v>
          </cell>
          <cell r="F654">
            <v>4500</v>
          </cell>
          <cell r="G654">
            <v>4500</v>
          </cell>
          <cell r="H654">
            <v>4500</v>
          </cell>
        </row>
        <row r="655">
          <cell r="A655" t="str">
            <v>DS</v>
          </cell>
          <cell r="B655" t="str">
            <v>b</v>
          </cell>
          <cell r="C655" t="str">
            <v xml:space="preserve">Steel openable/fixed windows as per IS 1038, including priming and two coats of synthetic enamel paint  </v>
          </cell>
          <cell r="D655" t="str">
            <v>Sqm</v>
          </cell>
          <cell r="E655">
            <v>1</v>
          </cell>
          <cell r="F655">
            <v>2800</v>
          </cell>
          <cell r="G655">
            <v>2800</v>
          </cell>
          <cell r="H655">
            <v>2800</v>
          </cell>
        </row>
        <row r="656">
          <cell r="A656" t="str">
            <v>DG</v>
          </cell>
          <cell r="B656" t="str">
            <v>c</v>
          </cell>
          <cell r="C656" t="str">
            <v xml:space="preserve">Glazed louvers with M.S. frames, fixtures including painting  </v>
          </cell>
          <cell r="D656" t="str">
            <v>Sqm</v>
          </cell>
          <cell r="E656">
            <v>1</v>
          </cell>
          <cell r="F656">
            <v>3500</v>
          </cell>
          <cell r="G656">
            <v>3500</v>
          </cell>
          <cell r="H656">
            <v>3500</v>
          </cell>
        </row>
        <row r="657">
          <cell r="A657" t="str">
            <v>DAGD</v>
          </cell>
          <cell r="B657" t="str">
            <v>d</v>
          </cell>
          <cell r="C657" t="str">
            <v xml:space="preserve">Aluminium glazed doors </v>
          </cell>
          <cell r="D657" t="str">
            <v>Sqm</v>
          </cell>
          <cell r="E657">
            <v>1</v>
          </cell>
          <cell r="F657">
            <v>6000</v>
          </cell>
          <cell r="G657">
            <v>6000</v>
          </cell>
          <cell r="H657">
            <v>6000</v>
          </cell>
        </row>
        <row r="658">
          <cell r="A658" t="str">
            <v>DAGP1</v>
          </cell>
          <cell r="B658" t="str">
            <v>e</v>
          </cell>
          <cell r="C658" t="str">
            <v xml:space="preserve">Aluminium glazed fixed partition </v>
          </cell>
          <cell r="D658" t="str">
            <v>Sqm</v>
          </cell>
          <cell r="E658">
            <v>1</v>
          </cell>
          <cell r="F658">
            <v>6000</v>
          </cell>
          <cell r="G658">
            <v>6000</v>
          </cell>
          <cell r="H658">
            <v>6000</v>
          </cell>
        </row>
        <row r="659">
          <cell r="A659" t="str">
            <v>DWD</v>
          </cell>
          <cell r="B659" t="str">
            <v>f</v>
          </cell>
          <cell r="C659" t="str">
            <v xml:space="preserve">window with double glazing </v>
          </cell>
          <cell r="D659" t="str">
            <v>Sqm</v>
          </cell>
          <cell r="E659">
            <v>1</v>
          </cell>
          <cell r="F659">
            <v>2500</v>
          </cell>
          <cell r="G659">
            <v>2500</v>
          </cell>
          <cell r="H659">
            <v>2500</v>
          </cell>
        </row>
        <row r="660">
          <cell r="A660" t="str">
            <v>DAGP2</v>
          </cell>
          <cell r="B660" t="str">
            <v>g</v>
          </cell>
          <cell r="C660" t="str">
            <v xml:space="preserve">Aluminium glazed fixed partition </v>
          </cell>
          <cell r="D660" t="str">
            <v>Sqm</v>
          </cell>
          <cell r="E660">
            <v>1</v>
          </cell>
          <cell r="F660">
            <v>6000</v>
          </cell>
          <cell r="G660">
            <v>6000</v>
          </cell>
          <cell r="H660">
            <v>6000</v>
          </cell>
        </row>
        <row r="661">
          <cell r="A661" t="str">
            <v>DWS</v>
          </cell>
          <cell r="B661" t="str">
            <v>h</v>
          </cell>
          <cell r="C661" t="str">
            <v xml:space="preserve">Window with single glazing </v>
          </cell>
          <cell r="D661" t="str">
            <v>Sqm</v>
          </cell>
          <cell r="E661">
            <v>1</v>
          </cell>
          <cell r="F661">
            <v>2000</v>
          </cell>
          <cell r="G661">
            <v>2000</v>
          </cell>
          <cell r="H661">
            <v>2000</v>
          </cell>
        </row>
        <row r="662">
          <cell r="A662" t="str">
            <v>D35</v>
          </cell>
          <cell r="B662" t="str">
            <v>i</v>
          </cell>
          <cell r="C662" t="str">
            <v xml:space="preserve">35mm thk flush doors with water proof, termite proof commercial plywood (10mm thk) on both faces including synthetic enamel paint </v>
          </cell>
          <cell r="D662" t="str">
            <v>Sqm</v>
          </cell>
          <cell r="E662">
            <v>1</v>
          </cell>
          <cell r="F662">
            <v>4750</v>
          </cell>
          <cell r="G662">
            <v>4750</v>
          </cell>
          <cell r="H662">
            <v>4750</v>
          </cell>
        </row>
        <row r="663">
          <cell r="A663" t="str">
            <v>DFP</v>
          </cell>
          <cell r="B663" t="str">
            <v>j</v>
          </cell>
          <cell r="C663" t="str">
            <v xml:space="preserve">Hinged type fire proof double leaf doors (Steel Door) 2hr rating without Panic Bar </v>
          </cell>
          <cell r="D663" t="str">
            <v>Sqm</v>
          </cell>
          <cell r="E663">
            <v>1</v>
          </cell>
          <cell r="F663">
            <v>23500</v>
          </cell>
          <cell r="G663">
            <v>23500</v>
          </cell>
          <cell r="H663">
            <v>23500</v>
          </cell>
        </row>
        <row r="664">
          <cell r="A664" t="str">
            <v>DF</v>
          </cell>
          <cell r="B664" t="str">
            <v>k</v>
          </cell>
          <cell r="C664" t="str">
            <v xml:space="preserve">Hinged type fire proof single leaf doors (Steel Door) 2hr rating without Panic Bar </v>
          </cell>
          <cell r="D664" t="str">
            <v>Sqm</v>
          </cell>
          <cell r="E664">
            <v>1</v>
          </cell>
          <cell r="F664">
            <v>21500</v>
          </cell>
          <cell r="G664">
            <v>21500</v>
          </cell>
          <cell r="H664">
            <v>21500</v>
          </cell>
        </row>
        <row r="665">
          <cell r="A665" t="str">
            <v>D18</v>
          </cell>
          <cell r="B665" t="str">
            <v>l</v>
          </cell>
          <cell r="C665" t="str">
            <v xml:space="preserve">18 SWG MS steel rolling shutter gear type Mechanically Operated </v>
          </cell>
          <cell r="D665" t="str">
            <v>Sqm</v>
          </cell>
          <cell r="E665">
            <v>1</v>
          </cell>
          <cell r="F665">
            <v>5500</v>
          </cell>
          <cell r="G665">
            <v>5500</v>
          </cell>
          <cell r="H665">
            <v>5500</v>
          </cell>
        </row>
        <row r="666">
          <cell r="A666" t="str">
            <v>DRS</v>
          </cell>
          <cell r="B666" t="str">
            <v>m</v>
          </cell>
          <cell r="C666" t="str">
            <v xml:space="preserve">Rolling stell shutters/grills covers the design, materials, fabrication and erection of rolling shutters/grills with motor drive including all accessories as IS 6248 required </v>
          </cell>
          <cell r="D666" t="str">
            <v>Sqm</v>
          </cell>
          <cell r="E666">
            <v>1</v>
          </cell>
          <cell r="F666">
            <v>6500</v>
          </cell>
          <cell r="G666">
            <v>6500</v>
          </cell>
          <cell r="H666">
            <v>6500</v>
          </cell>
        </row>
        <row r="667">
          <cell r="A667" t="str">
            <v>DWW</v>
          </cell>
          <cell r="B667" t="str">
            <v>n</v>
          </cell>
          <cell r="C667" t="str">
            <v xml:space="preserve">Woody window with single glazing </v>
          </cell>
          <cell r="D667" t="str">
            <v>Sqm</v>
          </cell>
          <cell r="E667">
            <v>1</v>
          </cell>
          <cell r="F667">
            <v>1200</v>
          </cell>
          <cell r="G667">
            <v>1200</v>
          </cell>
          <cell r="H667">
            <v>1200</v>
          </cell>
        </row>
        <row r="669">
          <cell r="B669">
            <v>31</v>
          </cell>
          <cell r="C669" t="str">
            <v>The work covers the furnishing of all materials, labour, tools, equipment, supervision and services necessary for incidental to the supply, installation, finishing and completion of suspended ceiling work of various profiles and at all elevations as per d</v>
          </cell>
        </row>
        <row r="670">
          <cell r="A670" t="str">
            <v>SCA</v>
          </cell>
          <cell r="B670" t="str">
            <v>a</v>
          </cell>
          <cell r="C670" t="str">
            <v xml:space="preserve">Acoustic 12mm Thick perforated wooden particle board(with G.I.M.S.grid)  </v>
          </cell>
          <cell r="D670" t="str">
            <v>Sqm</v>
          </cell>
          <cell r="E670">
            <v>1</v>
          </cell>
          <cell r="F670">
            <v>4200</v>
          </cell>
          <cell r="G670">
            <v>4200</v>
          </cell>
          <cell r="H670">
            <v>4200</v>
          </cell>
        </row>
        <row r="671">
          <cell r="A671" t="str">
            <v>SC12</v>
          </cell>
          <cell r="B671" t="str">
            <v>b</v>
          </cell>
          <cell r="C671" t="str">
            <v xml:space="preserve">12mm. Thick Gypsum boards(with G.I.M.S.grid)  </v>
          </cell>
          <cell r="D671" t="str">
            <v>Sqm</v>
          </cell>
          <cell r="E671">
            <v>1</v>
          </cell>
          <cell r="F671">
            <v>4000</v>
          </cell>
          <cell r="G671">
            <v>4000</v>
          </cell>
          <cell r="H671">
            <v>4000</v>
          </cell>
        </row>
        <row r="672">
          <cell r="A672" t="str">
            <v>SCIGI</v>
          </cell>
          <cell r="B672" t="str">
            <v>c</v>
          </cell>
          <cell r="C672" t="str">
            <v xml:space="preserve">insulation/acoustic boards (with G.I.M.S.grid) </v>
          </cell>
          <cell r="D672" t="str">
            <v>Sqm</v>
          </cell>
          <cell r="E672">
            <v>1</v>
          </cell>
          <cell r="F672">
            <v>6800</v>
          </cell>
          <cell r="G672">
            <v>6800</v>
          </cell>
          <cell r="H672">
            <v>6800</v>
          </cell>
        </row>
        <row r="673">
          <cell r="A673" t="str">
            <v>SCIAA</v>
          </cell>
          <cell r="B673" t="str">
            <v>d</v>
          </cell>
          <cell r="C673" t="str">
            <v xml:space="preserve">insulation/acoustic boards (with Aluminum alloy grid) </v>
          </cell>
          <cell r="D673" t="str">
            <v>Sqm</v>
          </cell>
          <cell r="E673">
            <v>1</v>
          </cell>
          <cell r="F673">
            <v>6800</v>
          </cell>
          <cell r="G673">
            <v>6800</v>
          </cell>
          <cell r="H673">
            <v>6800</v>
          </cell>
        </row>
        <row r="674">
          <cell r="A674" t="str">
            <v>SCPGI</v>
          </cell>
          <cell r="B674" t="str">
            <v>e</v>
          </cell>
          <cell r="C674" t="str">
            <v xml:space="preserve">plaster of Paris boards(with G.I.M.S.grid) </v>
          </cell>
          <cell r="D674" t="str">
            <v>Sqm</v>
          </cell>
          <cell r="E674">
            <v>1</v>
          </cell>
          <cell r="F674">
            <v>1250</v>
          </cell>
          <cell r="G674">
            <v>1250</v>
          </cell>
          <cell r="H674">
            <v>1250</v>
          </cell>
        </row>
        <row r="675">
          <cell r="A675" t="str">
            <v>SCPAA</v>
          </cell>
          <cell r="B675" t="str">
            <v>f</v>
          </cell>
          <cell r="C675" t="str">
            <v xml:space="preserve">plaster of Paris boards(with Aluminum alloy grid) </v>
          </cell>
          <cell r="D675" t="str">
            <v>Sqm</v>
          </cell>
          <cell r="E675">
            <v>1</v>
          </cell>
          <cell r="F675">
            <v>1250</v>
          </cell>
          <cell r="G675">
            <v>1250</v>
          </cell>
          <cell r="H675">
            <v>1250</v>
          </cell>
        </row>
        <row r="677">
          <cell r="B677">
            <v>32</v>
          </cell>
          <cell r="C677" t="str">
            <v>providing and erecting the following work including the cost of all labour, material and equipment, making cutting plan,cutting,jointing,assembly,edge preparation,welding,drilling,gainst damage in transit,breaking wall and repairing,stability of erection,</v>
          </cell>
        </row>
        <row r="678">
          <cell r="A678" t="str">
            <v>DPP100</v>
          </cell>
          <cell r="B678" t="str">
            <v>a</v>
          </cell>
          <cell r="C678" t="str">
            <v xml:space="preserve">100mm NB roof drain and floor drain pipe in PVC 4 kg/sq. sm presser  </v>
          </cell>
          <cell r="D678" t="str">
            <v>RM</v>
          </cell>
          <cell r="E678">
            <v>1</v>
          </cell>
          <cell r="F678">
            <v>650</v>
          </cell>
          <cell r="G678">
            <v>650</v>
          </cell>
          <cell r="H678">
            <v>650</v>
          </cell>
        </row>
        <row r="679">
          <cell r="A679" t="str">
            <v>DPS100</v>
          </cell>
          <cell r="B679" t="str">
            <v>b</v>
          </cell>
          <cell r="C679" t="str">
            <v xml:space="preserve">100mm NB roof drain and floor drain steel pipe including corrosive paint (MS Midium Pipe) </v>
          </cell>
          <cell r="D679" t="str">
            <v>RM</v>
          </cell>
          <cell r="E679">
            <v>1</v>
          </cell>
          <cell r="F679">
            <v>1100</v>
          </cell>
          <cell r="G679">
            <v>1100</v>
          </cell>
          <cell r="H679">
            <v>1100</v>
          </cell>
        </row>
        <row r="680">
          <cell r="A680" t="str">
            <v>DPP150</v>
          </cell>
          <cell r="B680" t="str">
            <v>c</v>
          </cell>
          <cell r="C680" t="str">
            <v xml:space="preserve">150mm NB roof drain and floor drain pipe in PVC 4 kg/sq. sm presser </v>
          </cell>
          <cell r="D680" t="str">
            <v>RM</v>
          </cell>
          <cell r="E680">
            <v>1</v>
          </cell>
          <cell r="F680">
            <v>850</v>
          </cell>
          <cell r="G680">
            <v>850</v>
          </cell>
          <cell r="H680">
            <v>850</v>
          </cell>
        </row>
        <row r="681">
          <cell r="A681" t="str">
            <v>DPS150</v>
          </cell>
          <cell r="B681" t="str">
            <v>d</v>
          </cell>
          <cell r="C681" t="str">
            <v xml:space="preserve">150mm NB roof drain and floor drain steel pipe including corrosive paint  (MS Midium Pipe) </v>
          </cell>
          <cell r="D681" t="str">
            <v>RM</v>
          </cell>
          <cell r="E681">
            <v>1</v>
          </cell>
          <cell r="F681">
            <v>1850</v>
          </cell>
          <cell r="G681">
            <v>1850</v>
          </cell>
          <cell r="H681">
            <v>1850</v>
          </cell>
        </row>
        <row r="682">
          <cell r="A682" t="str">
            <v>RDC100</v>
          </cell>
          <cell r="B682" t="str">
            <v>e</v>
          </cell>
          <cell r="C682" t="str">
            <v xml:space="preserve">roof drain heads with gratings for 100mm NB.pipes (Cast Iron) </v>
          </cell>
          <cell r="D682" t="str">
            <v>No</v>
          </cell>
          <cell r="E682">
            <v>1</v>
          </cell>
          <cell r="F682">
            <v>750</v>
          </cell>
          <cell r="G682">
            <v>750</v>
          </cell>
          <cell r="H682">
            <v>750</v>
          </cell>
        </row>
        <row r="683">
          <cell r="A683" t="str">
            <v>RDC150</v>
          </cell>
          <cell r="B683" t="str">
            <v>f</v>
          </cell>
          <cell r="C683" t="str">
            <v xml:space="preserve">roof drain heads with gratings for 150mm NB.pipes  (Cast Iron) </v>
          </cell>
          <cell r="D683" t="str">
            <v>No</v>
          </cell>
          <cell r="E683">
            <v>1</v>
          </cell>
          <cell r="F683">
            <v>1000</v>
          </cell>
          <cell r="G683">
            <v>1000</v>
          </cell>
          <cell r="H683">
            <v>1000</v>
          </cell>
        </row>
        <row r="684">
          <cell r="A684" t="str">
            <v>PVCWS</v>
          </cell>
          <cell r="B684" t="str">
            <v>g</v>
          </cell>
          <cell r="C684" t="str">
            <v>PVC  water skip</v>
          </cell>
          <cell r="D684" t="str">
            <v>No</v>
          </cell>
          <cell r="E684">
            <v>1</v>
          </cell>
          <cell r="F684">
            <v>150</v>
          </cell>
          <cell r="G684">
            <v>150</v>
          </cell>
          <cell r="H684">
            <v>150</v>
          </cell>
        </row>
        <row r="686">
          <cell r="B686">
            <v>33</v>
          </cell>
          <cell r="C686" t="str">
            <v>providing and erecting the following work including the cost of all labour, material and equipment, making cutting plan,cutting,jointing,assembly,edge preparation, welding, drilling, gainst damage in transit, breaking wall and repairing, stability of erec</v>
          </cell>
        </row>
        <row r="687">
          <cell r="A687" t="str">
            <v>15BS</v>
          </cell>
          <cell r="B687" t="str">
            <v>a</v>
          </cell>
          <cell r="C687" t="str">
            <v>15mm NB. CP brass screw down bib taps heavy grade</v>
          </cell>
          <cell r="D687" t="str">
            <v>No</v>
          </cell>
          <cell r="E687">
            <v>1</v>
          </cell>
          <cell r="F687">
            <v>850</v>
          </cell>
          <cell r="G687">
            <v>850</v>
          </cell>
          <cell r="H687">
            <v>850</v>
          </cell>
        </row>
        <row r="688">
          <cell r="A688" t="str">
            <v>SVB50</v>
          </cell>
          <cell r="B688" t="str">
            <v>b</v>
          </cell>
          <cell r="C688" t="str">
            <v xml:space="preserve">50 NB. CP brass stop valves heavy grade </v>
          </cell>
          <cell r="D688" t="str">
            <v>No</v>
          </cell>
          <cell r="E688">
            <v>1</v>
          </cell>
          <cell r="F688">
            <v>3000</v>
          </cell>
          <cell r="G688">
            <v>3000</v>
          </cell>
          <cell r="H688">
            <v>3000</v>
          </cell>
        </row>
        <row r="689">
          <cell r="A689" t="str">
            <v>SVB40</v>
          </cell>
          <cell r="B689" t="str">
            <v>c</v>
          </cell>
          <cell r="C689" t="str">
            <v xml:space="preserve">40 NB. CP brass stop valves heavy grade </v>
          </cell>
          <cell r="D689" t="str">
            <v>No</v>
          </cell>
          <cell r="E689">
            <v>1</v>
          </cell>
          <cell r="F689">
            <v>1500</v>
          </cell>
          <cell r="G689">
            <v>1500</v>
          </cell>
          <cell r="H689">
            <v>1500</v>
          </cell>
        </row>
        <row r="690">
          <cell r="A690" t="str">
            <v>SVB32</v>
          </cell>
          <cell r="B690" t="str">
            <v>d</v>
          </cell>
          <cell r="C690" t="str">
            <v xml:space="preserve">32 NB. CP brass stop valves heavy grade </v>
          </cell>
          <cell r="D690" t="str">
            <v>No</v>
          </cell>
          <cell r="E690">
            <v>1</v>
          </cell>
          <cell r="F690">
            <v>1100</v>
          </cell>
          <cell r="G690">
            <v>1100</v>
          </cell>
          <cell r="H690">
            <v>1100</v>
          </cell>
        </row>
        <row r="691">
          <cell r="A691" t="str">
            <v>SVB25</v>
          </cell>
          <cell r="B691" t="str">
            <v>e</v>
          </cell>
          <cell r="C691" t="str">
            <v xml:space="preserve">25 NB. CP brass stop valves heavy grade </v>
          </cell>
          <cell r="D691" t="str">
            <v>No</v>
          </cell>
          <cell r="E691">
            <v>1</v>
          </cell>
          <cell r="F691">
            <v>850</v>
          </cell>
          <cell r="G691">
            <v>850</v>
          </cell>
          <cell r="H691">
            <v>850</v>
          </cell>
        </row>
        <row r="692">
          <cell r="A692" t="str">
            <v>SVB20</v>
          </cell>
          <cell r="B692" t="str">
            <v>f</v>
          </cell>
          <cell r="C692" t="str">
            <v xml:space="preserve">20 NB. CP brass stop valves heavy grade </v>
          </cell>
          <cell r="D692" t="str">
            <v>No</v>
          </cell>
          <cell r="E692">
            <v>1</v>
          </cell>
          <cell r="F692">
            <v>680</v>
          </cell>
          <cell r="G692">
            <v>680</v>
          </cell>
          <cell r="H692">
            <v>680</v>
          </cell>
        </row>
        <row r="693">
          <cell r="A693" t="str">
            <v>SVB15</v>
          </cell>
          <cell r="B693" t="str">
            <v>g</v>
          </cell>
          <cell r="C693" t="str">
            <v xml:space="preserve">15 NB. CP brass stop valves heavy grade </v>
          </cell>
          <cell r="D693" t="str">
            <v>No</v>
          </cell>
          <cell r="E693">
            <v>1</v>
          </cell>
          <cell r="F693">
            <v>510</v>
          </cell>
          <cell r="G693">
            <v>510</v>
          </cell>
          <cell r="H693">
            <v>510</v>
          </cell>
        </row>
        <row r="695">
          <cell r="A695" t="str">
            <v>WCRT</v>
          </cell>
          <cell r="B695" t="str">
            <v>34a</v>
          </cell>
          <cell r="C695" t="str">
            <v>Water Closet Raised type:It shall include glazed vitreous china basin with siphon, open front solid plastic seat and plastic cover, low level PVC flushing cistern with valveless fittings, supply connections and necessary fittings. All fittings shall be ch</v>
          </cell>
          <cell r="D695" t="str">
            <v>Set</v>
          </cell>
          <cell r="E695">
            <v>1</v>
          </cell>
          <cell r="F695">
            <v>8500</v>
          </cell>
          <cell r="G695">
            <v>8500</v>
          </cell>
          <cell r="H695">
            <v>8500</v>
          </cell>
        </row>
        <row r="696">
          <cell r="A696" t="str">
            <v>WCST</v>
          </cell>
          <cell r="B696" t="str">
            <v>b</v>
          </cell>
          <cell r="C696" t="str">
            <v xml:space="preserve">Water Closet Squatting type:It shall include glazed vitreous china pan with foot rests and high level PVC flushing cis­tern with valveless fittings, supply connections and necessary fittings. All fittings shall be chromium plated. The foot rests shall be </v>
          </cell>
          <cell r="D696" t="str">
            <v>Set</v>
          </cell>
          <cell r="E696">
            <v>1</v>
          </cell>
          <cell r="F696">
            <v>5920</v>
          </cell>
          <cell r="G696">
            <v>5920</v>
          </cell>
          <cell r="H696">
            <v>5920</v>
          </cell>
        </row>
        <row r="697">
          <cell r="A697" t="str">
            <v>U</v>
          </cell>
          <cell r="B697" t="str">
            <v>c</v>
          </cell>
          <cell r="C697" t="str">
            <v>Urinals (two set urinals and one tank of 5 litre capacity): It shall consist of wall type glazed vitreous china urinals, PVC automatic flushing cistern complete with supply connections, flush pipe, lead pipes, grat­ings, traps and all other necessary fitt</v>
          </cell>
          <cell r="D697" t="str">
            <v>Set</v>
          </cell>
          <cell r="E697">
            <v>1</v>
          </cell>
          <cell r="F697">
            <v>13680</v>
          </cell>
          <cell r="G697">
            <v>13680</v>
          </cell>
          <cell r="H697">
            <v>13680</v>
          </cell>
        </row>
        <row r="698">
          <cell r="A698" t="str">
            <v>WB</v>
          </cell>
          <cell r="B698" t="str">
            <v>d</v>
          </cell>
          <cell r="C698" t="str">
            <v>wash basin: It shall be made of glazed vitreous china. The basin shall be flat back, wall hung by painted cast iron brackets and complete with pattern with hot and cold brass faucets with nylon washers, waste chain, waste washers, lead waste pipes with tr</v>
          </cell>
          <cell r="D698" t="str">
            <v>Set</v>
          </cell>
          <cell r="E698">
            <v>1</v>
          </cell>
          <cell r="F698">
            <v>2250</v>
          </cell>
          <cell r="G698">
            <v>2250</v>
          </cell>
          <cell r="H698">
            <v>2250</v>
          </cell>
        </row>
        <row r="699">
          <cell r="A699" t="str">
            <v>S</v>
          </cell>
          <cell r="B699" t="str">
            <v>e</v>
          </cell>
          <cell r="C699" t="str">
            <v>Sink: It shall be made of stainless steel. It shall be wall hung by painted cast iron brackets and complete with one brass faucet with nylon washers, waste chain, waste washers, lead waste pipes with traps, perforated waste coupling with necessary fitting</v>
          </cell>
          <cell r="D699" t="str">
            <v>Set</v>
          </cell>
          <cell r="E699">
            <v>1</v>
          </cell>
          <cell r="F699">
            <v>9750</v>
          </cell>
          <cell r="G699">
            <v>9750</v>
          </cell>
          <cell r="H699">
            <v>9750</v>
          </cell>
        </row>
        <row r="700">
          <cell r="A700" t="str">
            <v>BM</v>
          </cell>
          <cell r="B700" t="str">
            <v>f</v>
          </cell>
          <cell r="C700" t="str">
            <v xml:space="preserve">Bathroom Mirror: It shall be made of the best quality 6 mm thick glass and manufactured by a reputed mirror manufacturer. It shall be wall mounted with adjustable revolving brackets. The brackets, screws and other fittings shall be chromium plated. (Size </v>
          </cell>
          <cell r="D700" t="str">
            <v>No</v>
          </cell>
          <cell r="E700">
            <v>1</v>
          </cell>
          <cell r="F700">
            <v>1470</v>
          </cell>
          <cell r="G700">
            <v>1470</v>
          </cell>
          <cell r="H700">
            <v>1470</v>
          </cell>
        </row>
        <row r="701">
          <cell r="A701" t="str">
            <v>GS</v>
          </cell>
          <cell r="B701" t="str">
            <v>g</v>
          </cell>
          <cell r="C701" t="str">
            <v xml:space="preserve">Glass Shelves: Glass shelves shall consist of 6 mm thick clear sheet glass with guard rails and shall be wall mounted with bracket etc. All brackets, guard rails and screws shall be chromium plated. (Size 150x450) </v>
          </cell>
          <cell r="D701" t="str">
            <v>Set</v>
          </cell>
          <cell r="E701">
            <v>1</v>
          </cell>
          <cell r="F701">
            <v>950</v>
          </cell>
          <cell r="G701">
            <v>950</v>
          </cell>
          <cell r="H701">
            <v>950</v>
          </cell>
        </row>
        <row r="702">
          <cell r="A702" t="str">
            <v>TRCP</v>
          </cell>
          <cell r="B702" t="str">
            <v>h</v>
          </cell>
          <cell r="C702" t="str">
            <v xml:space="preserve">Towel Rail CP: Towel rails shall be 20 mm NB chromium plated brass pipes wall mounted with steel brackets. The brackets, screws etc. shall also be chromium plated </v>
          </cell>
          <cell r="D702" t="str">
            <v>Set</v>
          </cell>
          <cell r="E702">
            <v>1</v>
          </cell>
          <cell r="F702">
            <v>530</v>
          </cell>
          <cell r="G702">
            <v>530</v>
          </cell>
          <cell r="H702">
            <v>530</v>
          </cell>
        </row>
        <row r="703">
          <cell r="A703" t="str">
            <v>SHCP</v>
          </cell>
          <cell r="B703" t="str">
            <v>i</v>
          </cell>
          <cell r="C703" t="str">
            <v xml:space="preserve">Soap Holder CP: It shall be made of chromium plated brass. The holders shall be wall mounted with chromium plated screws. </v>
          </cell>
          <cell r="D703" t="str">
            <v>Set</v>
          </cell>
          <cell r="E703">
            <v>1</v>
          </cell>
          <cell r="F703">
            <v>525</v>
          </cell>
          <cell r="G703">
            <v>525</v>
          </cell>
          <cell r="H703">
            <v>525</v>
          </cell>
        </row>
        <row r="704">
          <cell r="A704" t="str">
            <v>LSDCP</v>
          </cell>
          <cell r="B704" t="str">
            <v>j</v>
          </cell>
          <cell r="C704" t="str">
            <v xml:space="preserve">Liquid Soap Dispenser CP : It shall be round and easily revolving with removable threaded nozzle. The body, bracket for wall mounting and screws shall be chromium plated. </v>
          </cell>
          <cell r="D704" t="str">
            <v>Set</v>
          </cell>
          <cell r="E704">
            <v>1</v>
          </cell>
          <cell r="F704">
            <v>575</v>
          </cell>
          <cell r="G704">
            <v>575</v>
          </cell>
          <cell r="H704">
            <v>575</v>
          </cell>
        </row>
        <row r="705">
          <cell r="A705" t="str">
            <v>TRHCP</v>
          </cell>
          <cell r="B705" t="str">
            <v>k</v>
          </cell>
          <cell r="C705" t="str">
            <v xml:space="preserve">Toilet Roll Holder CP : It shall be made of glazed vitreous china with suitable cover cum cutter. Wall mounting screws shall be chromium plated. </v>
          </cell>
          <cell r="D705" t="str">
            <v>Set</v>
          </cell>
          <cell r="E705">
            <v>1</v>
          </cell>
          <cell r="F705">
            <v>500</v>
          </cell>
          <cell r="G705">
            <v>500</v>
          </cell>
          <cell r="H705">
            <v>500</v>
          </cell>
        </row>
        <row r="707">
          <cell r="B707">
            <v>35</v>
          </cell>
          <cell r="C707" t="str">
            <v>providing and erecting the following work including the cost of all labour, material and equipment, making cutting plan, cutting, jointing, assembly, edge preparation welding,drilling,gainst damage in transit,stability of erecting, all other activities re</v>
          </cell>
        </row>
        <row r="708">
          <cell r="A708" t="str">
            <v>15CS</v>
          </cell>
          <cell r="B708" t="str">
            <v>a</v>
          </cell>
          <cell r="C708" t="str">
            <v xml:space="preserve">15mm NB. CP chrome plating screw down bib taps heavy grade </v>
          </cell>
          <cell r="D708" t="str">
            <v>NO</v>
          </cell>
          <cell r="E708">
            <v>1</v>
          </cell>
          <cell r="F708">
            <v>900</v>
          </cell>
          <cell r="G708">
            <v>900</v>
          </cell>
          <cell r="H708">
            <v>900</v>
          </cell>
        </row>
        <row r="709">
          <cell r="A709" t="str">
            <v>SVC50</v>
          </cell>
          <cell r="B709" t="str">
            <v>b</v>
          </cell>
          <cell r="C709" t="str">
            <v xml:space="preserve">50 NB. CP chrome plating stop valves heavy grade </v>
          </cell>
          <cell r="D709" t="str">
            <v>NO</v>
          </cell>
          <cell r="E709">
            <v>1</v>
          </cell>
          <cell r="F709">
            <v>3050</v>
          </cell>
          <cell r="G709">
            <v>3050</v>
          </cell>
          <cell r="H709">
            <v>3050</v>
          </cell>
        </row>
        <row r="710">
          <cell r="A710" t="str">
            <v>SVC40</v>
          </cell>
          <cell r="B710" t="str">
            <v>c</v>
          </cell>
          <cell r="C710" t="str">
            <v xml:space="preserve">40 NB. CP chrome plating stop valves heavy grade </v>
          </cell>
          <cell r="D710" t="str">
            <v>NO</v>
          </cell>
          <cell r="E710">
            <v>1</v>
          </cell>
          <cell r="F710">
            <v>1550</v>
          </cell>
          <cell r="G710">
            <v>1550</v>
          </cell>
          <cell r="H710">
            <v>1550</v>
          </cell>
        </row>
        <row r="711">
          <cell r="A711" t="str">
            <v>SVC32</v>
          </cell>
          <cell r="B711" t="str">
            <v>d</v>
          </cell>
          <cell r="C711" t="str">
            <v xml:space="preserve">32 NB. CP chrome plating stop valves heavy grade </v>
          </cell>
          <cell r="D711" t="str">
            <v>NO</v>
          </cell>
          <cell r="E711">
            <v>1</v>
          </cell>
          <cell r="F711">
            <v>1150</v>
          </cell>
          <cell r="G711">
            <v>1150</v>
          </cell>
          <cell r="H711">
            <v>1150</v>
          </cell>
        </row>
        <row r="712">
          <cell r="A712" t="str">
            <v>SVC25</v>
          </cell>
          <cell r="B712" t="str">
            <v>e</v>
          </cell>
          <cell r="C712" t="str">
            <v xml:space="preserve">25 NB. CP chrome plating stop valves heavy grade </v>
          </cell>
          <cell r="D712" t="str">
            <v>NO</v>
          </cell>
          <cell r="E712">
            <v>1</v>
          </cell>
          <cell r="F712">
            <v>900</v>
          </cell>
          <cell r="G712">
            <v>900</v>
          </cell>
          <cell r="H712">
            <v>900</v>
          </cell>
        </row>
        <row r="713">
          <cell r="A713" t="str">
            <v>SVC20</v>
          </cell>
          <cell r="B713" t="str">
            <v>f</v>
          </cell>
          <cell r="C713" t="str">
            <v xml:space="preserve">20 NB. CP chrome plating stop valves heavy grade </v>
          </cell>
          <cell r="D713" t="str">
            <v>NO</v>
          </cell>
          <cell r="E713">
            <v>1</v>
          </cell>
          <cell r="F713">
            <v>730</v>
          </cell>
          <cell r="G713">
            <v>730</v>
          </cell>
          <cell r="H713">
            <v>730</v>
          </cell>
        </row>
        <row r="714">
          <cell r="A714" t="str">
            <v>SVC15</v>
          </cell>
          <cell r="B714" t="str">
            <v>g</v>
          </cell>
          <cell r="C714" t="str">
            <v xml:space="preserve">15 NB. CP chrome plating stop valves heavy grade </v>
          </cell>
          <cell r="D714" t="str">
            <v>NO</v>
          </cell>
          <cell r="E714">
            <v>1</v>
          </cell>
          <cell r="F714">
            <v>560</v>
          </cell>
          <cell r="G714">
            <v>560</v>
          </cell>
          <cell r="H714">
            <v>560</v>
          </cell>
        </row>
        <row r="715">
          <cell r="D715" t="str">
            <v>NO</v>
          </cell>
          <cell r="E715">
            <v>1</v>
          </cell>
          <cell r="G715">
            <v>0</v>
          </cell>
        </row>
        <row r="716">
          <cell r="B716">
            <v>36</v>
          </cell>
          <cell r="C716" t="str">
            <v>providing and erecting Valves with flanges. Gaskets. Bolts. Washers.ect. including the cost of all labour, material and equipment, making cutting plan,cutting,jointing,assembly,edge preparation,welding,drilling,gainst damage in transit,breaking wall and r</v>
          </cell>
        </row>
        <row r="717">
          <cell r="A717" t="str">
            <v>VF40</v>
          </cell>
          <cell r="B717" t="str">
            <v>a</v>
          </cell>
          <cell r="C717" t="str">
            <v>40mm NB.</v>
          </cell>
          <cell r="D717" t="str">
            <v>NO</v>
          </cell>
          <cell r="E717">
            <v>1</v>
          </cell>
          <cell r="F717">
            <v>1500</v>
          </cell>
          <cell r="G717">
            <v>1500</v>
          </cell>
          <cell r="H717">
            <v>1500</v>
          </cell>
        </row>
        <row r="718">
          <cell r="A718" t="str">
            <v>VF50</v>
          </cell>
          <cell r="B718" t="str">
            <v>b</v>
          </cell>
          <cell r="C718" t="str">
            <v>50mm NB.</v>
          </cell>
          <cell r="D718" t="str">
            <v>NO</v>
          </cell>
          <cell r="E718">
            <v>1</v>
          </cell>
          <cell r="F718">
            <v>3000</v>
          </cell>
          <cell r="G718">
            <v>3000</v>
          </cell>
          <cell r="H718">
            <v>3000</v>
          </cell>
        </row>
        <row r="719">
          <cell r="A719" t="str">
            <v>VF80</v>
          </cell>
          <cell r="B719" t="str">
            <v>c</v>
          </cell>
          <cell r="C719" t="str">
            <v>80mm NB.</v>
          </cell>
          <cell r="D719" t="str">
            <v>NO</v>
          </cell>
          <cell r="E719">
            <v>1</v>
          </cell>
          <cell r="F719">
            <v>4500</v>
          </cell>
          <cell r="G719">
            <v>4500</v>
          </cell>
          <cell r="H719">
            <v>4500</v>
          </cell>
        </row>
        <row r="720">
          <cell r="A720" t="str">
            <v>VF100</v>
          </cell>
          <cell r="B720" t="str">
            <v>d</v>
          </cell>
          <cell r="C720" t="str">
            <v>100mm NB.</v>
          </cell>
          <cell r="D720" t="str">
            <v>NO</v>
          </cell>
          <cell r="E720">
            <v>1</v>
          </cell>
          <cell r="F720">
            <v>5500</v>
          </cell>
          <cell r="G720">
            <v>5500</v>
          </cell>
          <cell r="H720">
            <v>5500</v>
          </cell>
        </row>
        <row r="722">
          <cell r="B722">
            <v>37</v>
          </cell>
          <cell r="C722" t="str">
            <v>providing and erecting the following work including the cost of all labour, material and equipment, making cutting plan,cutting,jointing,assembly,edge preparation,welding,drilling,breaking wall and repairing, painting, gainst damage in transit,stability o</v>
          </cell>
        </row>
        <row r="723">
          <cell r="A723" t="str">
            <v>15B</v>
          </cell>
          <cell r="B723" t="str">
            <v>a</v>
          </cell>
          <cell r="C723" t="str">
            <v xml:space="preserve">15mm NB. Meadium grade Class B （including steel elbow pipe, tee pipe,reducer pipe and pipe cap etc.) </v>
          </cell>
          <cell r="D723" t="str">
            <v>RM</v>
          </cell>
          <cell r="E723">
            <v>1</v>
          </cell>
          <cell r="F723">
            <v>1250</v>
          </cell>
          <cell r="G723">
            <v>1250</v>
          </cell>
          <cell r="H723">
            <v>1250</v>
          </cell>
        </row>
        <row r="724">
          <cell r="A724" t="str">
            <v>20B</v>
          </cell>
          <cell r="B724" t="str">
            <v>b</v>
          </cell>
          <cell r="C724" t="str">
            <v xml:space="preserve">20mm NB. Meadium grade Class B  （including steel elbow pipe, tee pipe,reducer pipe and pipe cap etc.) </v>
          </cell>
          <cell r="D724" t="str">
            <v>RM</v>
          </cell>
          <cell r="E724">
            <v>1</v>
          </cell>
          <cell r="F724">
            <v>1655</v>
          </cell>
          <cell r="G724">
            <v>1655</v>
          </cell>
          <cell r="H724">
            <v>1655</v>
          </cell>
        </row>
        <row r="725">
          <cell r="A725" t="str">
            <v>25B</v>
          </cell>
          <cell r="B725" t="str">
            <v>c</v>
          </cell>
          <cell r="C725" t="str">
            <v xml:space="preserve">25mm NB. Meadium grade Class B  （including steel elbow pipe, tee pipe,reducer pipe and pipe cap etc. </v>
          </cell>
          <cell r="D725" t="str">
            <v>RM</v>
          </cell>
          <cell r="E725">
            <v>1</v>
          </cell>
          <cell r="F725">
            <v>2030</v>
          </cell>
          <cell r="G725">
            <v>2030</v>
          </cell>
          <cell r="H725">
            <v>2030</v>
          </cell>
        </row>
        <row r="726">
          <cell r="A726" t="str">
            <v>32B</v>
          </cell>
          <cell r="B726" t="str">
            <v>d</v>
          </cell>
          <cell r="C726" t="str">
            <v xml:space="preserve">32mm NB. Meadium grade Class B  （including steel elbow pipe, tee pipe,reducer pipe and pipe cap etc.) </v>
          </cell>
          <cell r="D726" t="str">
            <v>RM</v>
          </cell>
          <cell r="E726">
            <v>1</v>
          </cell>
          <cell r="F726">
            <v>2200</v>
          </cell>
          <cell r="G726">
            <v>2200</v>
          </cell>
          <cell r="H726">
            <v>2200</v>
          </cell>
        </row>
        <row r="727">
          <cell r="A727" t="str">
            <v>40B</v>
          </cell>
          <cell r="B727" t="str">
            <v>e</v>
          </cell>
          <cell r="C727" t="str">
            <v xml:space="preserve">40mm NB. Meadium grade Class B （including steel elbow pipe, tee pipe,reducer pipe and pipe cap etc.) </v>
          </cell>
          <cell r="D727" t="str">
            <v>RM</v>
          </cell>
          <cell r="E727">
            <v>1</v>
          </cell>
          <cell r="F727">
            <v>2390</v>
          </cell>
          <cell r="G727">
            <v>2390</v>
          </cell>
          <cell r="H727">
            <v>2390</v>
          </cell>
        </row>
        <row r="728">
          <cell r="A728" t="str">
            <v>50B</v>
          </cell>
          <cell r="B728" t="str">
            <v>f</v>
          </cell>
          <cell r="C728" t="str">
            <v xml:space="preserve">50mm NB. Meadium grade Class B （including steel elbow pipe, tee pipe,reducer pipe and pipe cap etc.) </v>
          </cell>
          <cell r="D728" t="str">
            <v>RM</v>
          </cell>
          <cell r="E728">
            <v>1</v>
          </cell>
          <cell r="F728">
            <v>2800</v>
          </cell>
          <cell r="G728">
            <v>2800</v>
          </cell>
          <cell r="H728">
            <v>2800</v>
          </cell>
        </row>
        <row r="729">
          <cell r="A729" t="str">
            <v>80B</v>
          </cell>
          <cell r="B729" t="str">
            <v>g</v>
          </cell>
          <cell r="C729" t="str">
            <v xml:space="preserve">80mm NB. Meadium grade Class B （including steel elbow pipe, tee pipe,reducer pipe and pipe cap etc.) </v>
          </cell>
          <cell r="D729" t="str">
            <v>RM</v>
          </cell>
          <cell r="E729">
            <v>1</v>
          </cell>
          <cell r="F729">
            <v>2975</v>
          </cell>
          <cell r="G729">
            <v>2975</v>
          </cell>
          <cell r="H729">
            <v>2975</v>
          </cell>
        </row>
        <row r="730">
          <cell r="A730" t="str">
            <v>100B</v>
          </cell>
          <cell r="B730" t="str">
            <v>h</v>
          </cell>
          <cell r="C730" t="str">
            <v xml:space="preserve">100mm NB. Meadium grade Class B （including steel elbow pipe, tee pipe,reducer pipe and pipe cap etc.)  </v>
          </cell>
          <cell r="D730" t="str">
            <v>RM</v>
          </cell>
          <cell r="E730">
            <v>1</v>
          </cell>
          <cell r="F730">
            <v>3130</v>
          </cell>
          <cell r="G730">
            <v>3130</v>
          </cell>
          <cell r="H730">
            <v>3130</v>
          </cell>
        </row>
        <row r="731">
          <cell r="A731" t="str">
            <v>150B</v>
          </cell>
          <cell r="B731" t="str">
            <v>i</v>
          </cell>
          <cell r="C731" t="str">
            <v xml:space="preserve">150mm NB. Meadium grade Class B （including steel elbow pipe, tee pipe,reducer pipe and pipe cap etc.) </v>
          </cell>
          <cell r="D731" t="str">
            <v>RM</v>
          </cell>
          <cell r="E731">
            <v>1</v>
          </cell>
          <cell r="F731">
            <v>3550</v>
          </cell>
          <cell r="G731">
            <v>3550</v>
          </cell>
          <cell r="H731">
            <v>3550</v>
          </cell>
        </row>
        <row r="733">
          <cell r="B733">
            <v>38</v>
          </cell>
          <cell r="C733" t="str">
            <v>providing and erecting the following work including the cost of all labour, material and equipment, making cutting plan,cutting,jointing,assembly,edge preparation,welding,drilling,breaking wall and repairing, painting, gainst damage in transit,stability o</v>
          </cell>
        </row>
        <row r="734">
          <cell r="A734" t="str">
            <v>15GB</v>
          </cell>
          <cell r="B734" t="str">
            <v>a</v>
          </cell>
          <cell r="C734" t="str">
            <v xml:space="preserve">15mm NB. Meadium grade GI pipe Class B （including steel elbow pipe, tee pipe,reducer pipe and pipe cap etc.) </v>
          </cell>
          <cell r="D734" t="str">
            <v>RM</v>
          </cell>
          <cell r="E734">
            <v>1</v>
          </cell>
          <cell r="F734">
            <v>900</v>
          </cell>
          <cell r="G734">
            <v>900</v>
          </cell>
          <cell r="H734">
            <v>900</v>
          </cell>
        </row>
        <row r="735">
          <cell r="A735" t="str">
            <v>20GB</v>
          </cell>
          <cell r="B735" t="str">
            <v>b</v>
          </cell>
          <cell r="C735" t="str">
            <v xml:space="preserve">20mm NB. Meadium grade GI pipe Class B （including steel elbow pipe, tee pipe,reducer pipe and pipe cap etc.) </v>
          </cell>
          <cell r="D735" t="str">
            <v>RM</v>
          </cell>
          <cell r="E735">
            <v>1</v>
          </cell>
          <cell r="F735">
            <v>1135</v>
          </cell>
          <cell r="G735">
            <v>1135</v>
          </cell>
          <cell r="H735">
            <v>1135</v>
          </cell>
        </row>
        <row r="736">
          <cell r="A736" t="str">
            <v>25GB</v>
          </cell>
          <cell r="B736" t="str">
            <v>c</v>
          </cell>
          <cell r="C736" t="str">
            <v xml:space="preserve">25mm NB. Meadium grade GI pipe Class B （including steel elbow pipe, tee pipe,reducer pipe and pipe cap etc. </v>
          </cell>
          <cell r="D736" t="str">
            <v>RM</v>
          </cell>
          <cell r="E736">
            <v>1</v>
          </cell>
          <cell r="F736">
            <v>1360</v>
          </cell>
          <cell r="G736">
            <v>1360</v>
          </cell>
          <cell r="H736">
            <v>1360</v>
          </cell>
        </row>
        <row r="737">
          <cell r="A737" t="str">
            <v>32GB</v>
          </cell>
          <cell r="B737" t="str">
            <v>d</v>
          </cell>
          <cell r="C737" t="str">
            <v xml:space="preserve">32mm NB. Meadium grade GI pipe Class B （including steel elbow pipe, tee pipe,reducer pipe and pipe cap etc.) </v>
          </cell>
          <cell r="D737" t="str">
            <v>RM</v>
          </cell>
          <cell r="E737">
            <v>1</v>
          </cell>
          <cell r="F737">
            <v>1560</v>
          </cell>
          <cell r="G737">
            <v>1560</v>
          </cell>
          <cell r="H737">
            <v>1560</v>
          </cell>
        </row>
        <row r="738">
          <cell r="A738" t="str">
            <v>40GB</v>
          </cell>
          <cell r="B738" t="str">
            <v>e</v>
          </cell>
          <cell r="C738" t="str">
            <v xml:space="preserve">40mm NB. Meadium grade GI pipe Class B （including steel elbow pipe, tee pipe,reducer pipe and pipe cap etc.)  </v>
          </cell>
          <cell r="D738" t="str">
            <v>RM</v>
          </cell>
          <cell r="E738">
            <v>1</v>
          </cell>
          <cell r="F738">
            <v>1850</v>
          </cell>
          <cell r="G738">
            <v>1850</v>
          </cell>
          <cell r="H738">
            <v>1850</v>
          </cell>
        </row>
        <row r="739">
          <cell r="A739" t="str">
            <v>50GB</v>
          </cell>
          <cell r="B739" t="str">
            <v>f</v>
          </cell>
          <cell r="C739" t="str">
            <v xml:space="preserve">50mm NB. Meadium grade GI pipe Class B  （including steel elbow pipe, tee pipe,reducer pipe and pipe cap etc.)  </v>
          </cell>
          <cell r="D739" t="str">
            <v>RM</v>
          </cell>
          <cell r="E739">
            <v>1</v>
          </cell>
          <cell r="F739">
            <v>2850</v>
          </cell>
          <cell r="G739">
            <v>2850</v>
          </cell>
          <cell r="H739">
            <v>2850</v>
          </cell>
        </row>
        <row r="740">
          <cell r="A740" t="str">
            <v>65BG</v>
          </cell>
          <cell r="B740" t="str">
            <v>g</v>
          </cell>
          <cell r="C740" t="str">
            <v>65mm NB. Meadium grade GI pipe Class B  （including steel elbow pipe, tee pipe,reducer pipe and pipe cap etc.)</v>
          </cell>
          <cell r="D740" t="str">
            <v>RM</v>
          </cell>
          <cell r="E740">
            <v>1</v>
          </cell>
          <cell r="F740">
            <v>3000</v>
          </cell>
          <cell r="G740">
            <v>3000</v>
          </cell>
          <cell r="H740">
            <v>3000</v>
          </cell>
        </row>
        <row r="741">
          <cell r="A741" t="str">
            <v>80GB</v>
          </cell>
          <cell r="B741" t="str">
            <v>h</v>
          </cell>
          <cell r="C741" t="str">
            <v xml:space="preserve">80mm NB. Meadium grade GI pipe Class B  （including steel elbow pipe, tee pipe,reducer pipe and pipe cap etc. </v>
          </cell>
          <cell r="D741" t="str">
            <v>RM</v>
          </cell>
          <cell r="E741">
            <v>1</v>
          </cell>
          <cell r="F741">
            <v>3185</v>
          </cell>
          <cell r="G741">
            <v>3185</v>
          </cell>
          <cell r="H741">
            <v>3185</v>
          </cell>
        </row>
        <row r="742">
          <cell r="A742" t="str">
            <v>100GB</v>
          </cell>
          <cell r="B742" t="str">
            <v>i</v>
          </cell>
          <cell r="C742" t="str">
            <v xml:space="preserve">100mm NB. Meadium grade GI pipe Class B  （including steel elbow pipe, tee pipe,reducer pipe and pipe cap etc.) </v>
          </cell>
          <cell r="D742" t="str">
            <v>RM</v>
          </cell>
          <cell r="E742">
            <v>1</v>
          </cell>
          <cell r="F742">
            <v>3420</v>
          </cell>
          <cell r="G742">
            <v>3420</v>
          </cell>
          <cell r="H742">
            <v>3420</v>
          </cell>
        </row>
        <row r="745">
          <cell r="B745">
            <v>39</v>
          </cell>
          <cell r="C745" t="str">
            <v>providing and erecting the following work including the cost of all labour, material and equipment, making cutting plan,cutting,jointing,assembly,edge preparation,welding,drilling,breaking wall and repairing, painting, gainst damage in transit,stability o</v>
          </cell>
        </row>
        <row r="746">
          <cell r="A746" t="str">
            <v>80SDP</v>
          </cell>
          <cell r="B746" t="str">
            <v>a</v>
          </cell>
          <cell r="C746" t="str">
            <v xml:space="preserve">80 mm NB. Extra heavy cast iron soil drain pipe, above ground </v>
          </cell>
          <cell r="D746" t="str">
            <v>RM</v>
          </cell>
          <cell r="E746">
            <v>1</v>
          </cell>
          <cell r="F746">
            <v>1500</v>
          </cell>
          <cell r="G746">
            <v>1500</v>
          </cell>
          <cell r="H746">
            <v>1500</v>
          </cell>
        </row>
        <row r="747">
          <cell r="A747" t="str">
            <v>100SDP</v>
          </cell>
          <cell r="B747" t="str">
            <v>b</v>
          </cell>
          <cell r="C747" t="str">
            <v xml:space="preserve">100 mm NB. Extra heavy cast iron soil drain pipe, above ground  </v>
          </cell>
          <cell r="D747" t="str">
            <v>RM</v>
          </cell>
          <cell r="E747">
            <v>1</v>
          </cell>
          <cell r="F747">
            <v>2000</v>
          </cell>
          <cell r="G747">
            <v>2000</v>
          </cell>
          <cell r="H747">
            <v>2000</v>
          </cell>
        </row>
        <row r="748">
          <cell r="A748" t="str">
            <v>150SDP</v>
          </cell>
          <cell r="B748" t="str">
            <v>c</v>
          </cell>
          <cell r="C748" t="str">
            <v xml:space="preserve">150 mm NB. Extra heavy cast iron soil drain pipe, above ground  </v>
          </cell>
          <cell r="D748" t="str">
            <v>RM</v>
          </cell>
          <cell r="E748">
            <v>1</v>
          </cell>
          <cell r="F748">
            <v>2250</v>
          </cell>
          <cell r="G748">
            <v>2250</v>
          </cell>
          <cell r="H748">
            <v>2250</v>
          </cell>
        </row>
        <row r="749">
          <cell r="A749" t="str">
            <v>80ASP</v>
          </cell>
          <cell r="B749" t="str">
            <v>d</v>
          </cell>
          <cell r="C749" t="str">
            <v xml:space="preserve">80 mm NB. Extra heavy cast iron anti syphonage pipe, above ground  </v>
          </cell>
          <cell r="D749" t="str">
            <v>RM</v>
          </cell>
          <cell r="E749">
            <v>1</v>
          </cell>
          <cell r="F749">
            <v>1750</v>
          </cell>
          <cell r="G749">
            <v>1750</v>
          </cell>
          <cell r="H749">
            <v>1750</v>
          </cell>
        </row>
        <row r="752">
          <cell r="A752" t="str">
            <v>NQ</v>
          </cell>
          <cell r="B752">
            <v>40</v>
          </cell>
          <cell r="C752" t="str">
            <v>NOT QUOTED</v>
          </cell>
          <cell r="H752" t="str">
            <v>NQ</v>
          </cell>
        </row>
        <row r="756">
          <cell r="C756" t="str">
            <v>- END -</v>
          </cell>
        </row>
      </sheetData>
      <sheetData sheetId="4" refreshError="1"/>
      <sheetData sheetId="5" refreshError="1"/>
      <sheetData sheetId="6" refreshError="1"/>
      <sheetData sheetId="7" refreshError="1"/>
      <sheetData sheetId="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ign"/>
      <sheetName val="CLAY"/>
      <sheetName val="SAND"/>
      <sheetName val="Sheet2"/>
      <sheetName val="Sheet3"/>
      <sheetName val="VKFdn 420 (2)"/>
      <sheetName val="REL"/>
      <sheetName val="estimate"/>
      <sheetName val="p1-costg"/>
      <sheetName val="REVENUES &amp; BS"/>
      <sheetName val="Detail"/>
      <sheetName val="bs BP 04 SA"/>
      <sheetName val="Fill this out fir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T+0"/>
      <sheetName val="AT+3"/>
      <sheetName val="AT+6"/>
      <sheetName val="AT-3"/>
      <sheetName val="fdn-ld"/>
      <sheetName val="DES-CAL"/>
      <sheetName val="Cul_detail"/>
      <sheetName val="RATE-ANAY."/>
    </sheetNames>
    <sheetDataSet>
      <sheetData sheetId="0" refreshError="1"/>
      <sheetData sheetId="1"/>
      <sheetData sheetId="2" refreshError="1"/>
      <sheetData sheetId="3" refreshError="1"/>
      <sheetData sheetId="4">
        <row r="10">
          <cell r="C10" t="str">
            <v>SUPPORT REACTIONS FOR TOWER TYPE AT- 3 (-3m EXTENSION)</v>
          </cell>
        </row>
      </sheetData>
      <sheetData sheetId="5" refreshError="1"/>
      <sheetData sheetId="6" refreshError="1"/>
      <sheetData sheetId="7" refreshError="1"/>
      <sheetData sheetId="8"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Design"/>
      <sheetName val="Guidelines"/>
      <sheetName val="220 11  BS "/>
      <sheetName val="Quantities"/>
      <sheetName val="Report"/>
      <sheetName val="Cable data"/>
      <sheetName val="FT-05-02IsoBOM"/>
      <sheetName val="Vind - BtB"/>
      <sheetName val="Conductor Size"/>
      <sheetName val="Sheet4"/>
      <sheetName val="PROG_DATA"/>
      <sheetName val="1"/>
      <sheetName val="IDCCALHYD-GOO"/>
      <sheetName val="Sch-1a"/>
      <sheetName val="220KV CS"/>
      <sheetName val="titles"/>
      <sheetName val="FORM7"/>
      <sheetName val="GN-ST-06(2)(Design Sheet-Ruled)"/>
      <sheetName val="Sheet2"/>
      <sheetName val="PRECAST lightconc-II"/>
      <sheetName val="AutoOpen_Stub_Data"/>
      <sheetName val="GN-ST-06(2)(Design_Sheet-Ruled)"/>
      <sheetName val="Basement Budget"/>
      <sheetName val="water prop."/>
      <sheetName val="Codes"/>
      <sheetName val="3BPA00132-5-3 W plan HVPNL"/>
      <sheetName val="EDWise"/>
      <sheetName val="Timesheet"/>
      <sheetName val="Tables"/>
      <sheetName val="DATA"/>
      <sheetName val="Executive Summary -Thermal"/>
      <sheetName val="Stationwise Thermal &amp; Hydel Gen"/>
      <sheetName val="TWELVE"/>
      <sheetName val="Basis"/>
      <sheetName val="Vind-BtB"/>
      <sheetName val="JCR Oct 06 TOP SHEET"/>
      <sheetName val="JCR Oct 06 CIVIL"/>
      <sheetName val="JCR Oct 06 MECH"/>
      <sheetName val="Oct 06 DESI &amp;SP.CONT"/>
      <sheetName val="JCR Oct 06 IDC"/>
      <sheetName val="Cum Measure"/>
      <sheetName val="Sheet1"/>
      <sheetName val="PS Rate Working"/>
      <sheetName val="CIVIL Str vise"/>
      <sheetName val="JCR sEP 06 IDC WORKINGS"/>
      <sheetName val="Pur"/>
      <sheetName val="Civil Boq"/>
      <sheetName val="BHANDUP"/>
      <sheetName val="dummy"/>
      <sheetName val="A 3.7"/>
      <sheetName val="steam outlet"/>
      <sheetName val="Code"/>
      <sheetName val="Cul_detail"/>
      <sheetName val="Final Basic rate"/>
      <sheetName val="Labour"/>
      <sheetName val="RATE-ANAY."/>
      <sheetName val="CLAY"/>
      <sheetName val="strain"/>
      <sheetName val="DETAILED  BOQ"/>
      <sheetName val="Attach-3 (QR)"/>
      <sheetName val="july-I"/>
      <sheetName val="except wiring"/>
      <sheetName val=" AT-1-220 "/>
      <sheetName val=" BC-220"/>
      <sheetName val="BHIWANI LINE"/>
      <sheetName val="Input"/>
      <sheetName val="angles"/>
      <sheetName val="Analy_7-10"/>
      <sheetName val="CF"/>
      <sheetName val="Summary Rates From Contract"/>
      <sheetName val="BQ"/>
      <sheetName val="BQ External"/>
      <sheetName val="Lstsub"/>
      <sheetName val="DetEst"/>
      <sheetName val="Staff Acco."/>
      <sheetName val="COLUMN"/>
      <sheetName val="concrete"/>
      <sheetName val="beam-reinft-IIInd floor"/>
      <sheetName val="DB1"/>
      <sheetName val="DB"/>
      <sheetName val="Kalk_90_H2"/>
      <sheetName val="Load Details(B1)"/>
      <sheetName val="FDn Wet"/>
      <sheetName val="Tower Erection"/>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FXprojections"/>
      <sheetName val="HD-FX_Inflow"/>
      <sheetName val="HD-FX_Outflow"/>
      <sheetName val="Project_Information"/>
      <sheetName val="HD-Commodity-Summary"/>
      <sheetName val="DropDownList"/>
      <sheetName val="CommoditySumm"/>
      <sheetName val="CommodityProjections"/>
      <sheetName val="HD-CommodityProjections"/>
      <sheetName val="HD-Totals_Tenor"/>
      <sheetName val="CommodityProjections (Qty)"/>
      <sheetName val="Cashflow working"/>
      <sheetName val="Cul_detail"/>
      <sheetName val="AT-3"/>
      <sheetName val="Design"/>
    </sheetNames>
    <sheetDataSet>
      <sheetData sheetId="0"/>
      <sheetData sheetId="1"/>
      <sheetData sheetId="2"/>
      <sheetData sheetId="3"/>
      <sheetData sheetId="4"/>
      <sheetData sheetId="5"/>
      <sheetData sheetId="6">
        <row r="18">
          <cell r="E18" t="str">
            <v>Back to Back fixed rate arrangment with Vendor</v>
          </cell>
        </row>
        <row r="19">
          <cell r="E19" t="str">
            <v>Price Variation Clause</v>
          </cell>
        </row>
        <row r="20">
          <cell r="E20" t="str">
            <v>Star Rate Agreement</v>
          </cell>
        </row>
        <row r="21">
          <cell r="E21" t="str">
            <v>Cost Plus basis</v>
          </cell>
          <cell r="F21" t="str">
            <v>Direct</v>
          </cell>
          <cell r="G21" t="str">
            <v>Domestic</v>
          </cell>
        </row>
        <row r="22">
          <cell r="E22" t="str">
            <v>Any other way</v>
          </cell>
          <cell r="F22" t="str">
            <v>Indirect</v>
          </cell>
          <cell r="G22" t="str">
            <v>International</v>
          </cell>
        </row>
        <row r="23">
          <cell r="E23" t="str">
            <v>None</v>
          </cell>
          <cell r="F23" t="str">
            <v>Both</v>
          </cell>
          <cell r="G23" t="str">
            <v>Both</v>
          </cell>
        </row>
        <row r="24">
          <cell r="E24" t="str">
            <v>Linked to Index</v>
          </cell>
        </row>
        <row r="25">
          <cell r="E25" t="str">
            <v>Not linked to Index</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P-QTY"/>
      <sheetName val="Cul_detail"/>
      <sheetName val="HP"/>
      <sheetName val="HP Sts"/>
      <sheetName val="Slab"/>
      <sheetName val="Sl Sts"/>
      <sheetName val="M-F-03"/>
      <sheetName val="M-C"/>
      <sheetName val="M-J-03"/>
      <sheetName val="E1"/>
      <sheetName val="FORM7"/>
      <sheetName val="PROG_DATA"/>
      <sheetName val="Labour &amp; Plant"/>
      <sheetName val="OVERHEADS"/>
      <sheetName val="Desgn(zone I)"/>
      <sheetName val="REL"/>
      <sheetName val="Timesheet"/>
      <sheetName val="Data sheet"/>
      <sheetName val="steam outlet"/>
      <sheetName val="DropDownList"/>
      <sheetName val="Tower Schedule"/>
      <sheetName val="BHANDUP"/>
    </sheetNames>
    <sheetDataSet>
      <sheetData sheetId="0" refreshError="1"/>
      <sheetData sheetId="1">
        <row r="2">
          <cell r="B2" t="str">
            <v>Culvert Details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Location wise pkg B"/>
      <sheetName val="In-put Location wise"/>
      <sheetName val="Dash board"/>
      <sheetName val="Section-wise Visual Chart"/>
      <sheetName val="Horizontal Visual chart"/>
      <sheetName val="TO DO List for Tariff"/>
      <sheetName val="Summary"/>
      <sheetName val="Plan-summary"/>
      <sheetName val="In-put Supply part"/>
      <sheetName val="S-CURVE"/>
      <sheetName val="Assumption"/>
      <sheetName val="Calculations"/>
      <sheetName val="Data sheet"/>
      <sheetName val="Sheet1"/>
      <sheetName val="Stretch"/>
      <sheetName val="No Of Loc"/>
      <sheetName val="BOM"/>
      <sheetName val="Sheet2"/>
    </sheetNames>
    <sheetDataSet>
      <sheetData sheetId="0"/>
      <sheetData sheetId="1">
        <row r="14">
          <cell r="V14" t="str">
            <v>GANTRY</v>
          </cell>
        </row>
      </sheetData>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ow r="2">
          <cell r="B2" t="str">
            <v>Medium</v>
          </cell>
        </row>
        <row r="3">
          <cell r="B3" t="str">
            <v>Low</v>
          </cell>
        </row>
        <row r="4">
          <cell r="B4" t="str">
            <v>High</v>
          </cell>
        </row>
        <row r="5">
          <cell r="B5" t="str">
            <v>Completed</v>
          </cell>
        </row>
        <row r="6">
          <cell r="B6" t="str">
            <v>Forest</v>
          </cell>
        </row>
        <row r="16">
          <cell r="B16" t="str">
            <v>NH Crossing</v>
          </cell>
        </row>
        <row r="17">
          <cell r="B17" t="str">
            <v>EHV Power Line</v>
          </cell>
        </row>
        <row r="18">
          <cell r="B18" t="str">
            <v>Railway</v>
          </cell>
        </row>
      </sheetData>
      <sheetData sheetId="13" refreshError="1"/>
      <sheetData sheetId="14" refreshError="1"/>
      <sheetData sheetId="15" refreshError="1"/>
      <sheetData sheetId="16" refreshError="1"/>
      <sheetData sheetId="17"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les"/>
      <sheetName val="Leg 1-1"/>
      <sheetName val="Leg 2-2"/>
      <sheetName val="Leg 3-3"/>
      <sheetName val="Brg 1-1(L)"/>
      <sheetName val="Brg 1-1(T)"/>
      <sheetName val="Brg 2-2(L)"/>
      <sheetName val="Brg 2-2(T)"/>
      <sheetName val="Brg 3-3(L)"/>
      <sheetName val="Brg 3-3(T)"/>
      <sheetName val="Out line"/>
      <sheetName val="T1 [FINAL]"/>
      <sheetName val="LOAD SH."/>
      <sheetName val="Girder reaction"/>
      <sheetName val="Earthwire"/>
      <sheetName val="Force coef."/>
      <sheetName val="Slope"/>
      <sheetName val="T1 _FINAL_"/>
      <sheetName val="Cul_detail"/>
      <sheetName val="steam outlet"/>
      <sheetName val="DropDownList"/>
      <sheetName val="Design"/>
      <sheetName val="Report1"/>
      <sheetName val="Vind-BtB"/>
      <sheetName val="RATE-ANAY."/>
      <sheetName val="Data sheet"/>
      <sheetName val="CFL-KIM"/>
      <sheetName val="AT-3"/>
      <sheetName val="NOTES"/>
      <sheetName val="HT-INTROD"/>
      <sheetName val="REVENUES &amp; BS"/>
      <sheetName val="bs BP 04 SA"/>
      <sheetName val="sag-ten"/>
      <sheetName val="Sheet1"/>
      <sheetName val="ord-lost_98&amp;99"/>
      <sheetName val="Leg_1-11"/>
      <sheetName val="Leg_2-21"/>
      <sheetName val="Leg_3-31"/>
      <sheetName val="Brg_1-1(L)1"/>
      <sheetName val="Brg_1-1(T)1"/>
      <sheetName val="Brg_2-2(L)1"/>
      <sheetName val="Brg_2-2(T)1"/>
      <sheetName val="Brg_3-3(L)1"/>
      <sheetName val="Brg_3-3(T)1"/>
      <sheetName val="Out_line1"/>
      <sheetName val="T1_[FINAL]1"/>
      <sheetName val="LOAD_SH_1"/>
      <sheetName val="Girder_reaction1"/>
      <sheetName val="Force_coef_1"/>
      <sheetName val="T1__FINAL_1"/>
      <sheetName val="Data_sheet1"/>
      <sheetName val="steam_outlet1"/>
      <sheetName val="Leg_1-1"/>
      <sheetName val="Leg_2-2"/>
      <sheetName val="Leg_3-3"/>
      <sheetName val="Brg_1-1(L)"/>
      <sheetName val="Brg_1-1(T)"/>
      <sheetName val="Brg_2-2(L)"/>
      <sheetName val="Brg_2-2(T)"/>
      <sheetName val="Brg_3-3(L)"/>
      <sheetName val="Brg_3-3(T)"/>
      <sheetName val="Out_line"/>
      <sheetName val="T1_[FINAL]"/>
      <sheetName val="LOAD_SH_"/>
      <sheetName val="Girder_reaction"/>
      <sheetName val="Force_coef_"/>
      <sheetName val="T1__FINAL_"/>
      <sheetName val="Data_sheet"/>
      <sheetName val="steam_outlet"/>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S-SCH4 (2)"/>
      <sheetName val="DET-SCH.1"/>
      <sheetName val="ABS-SCH.1(NA)"/>
      <sheetName val="abs_leadcharges"/>
      <sheetName val="WagesofWorkers"/>
      <sheetName val="BASIC DATA"/>
      <sheetName val="DET-SCH.1(NA)"/>
      <sheetName val="ABS-SCH.2"/>
      <sheetName val="CD"/>
      <sheetName val="Sheet1"/>
      <sheetName val="DET-SCH.2"/>
      <sheetName val="ABS-SCH Misc"/>
      <sheetName val="DET-SCH Misc"/>
      <sheetName val="ABS-SCH.3"/>
      <sheetName val="DET-SCH.3"/>
      <sheetName val="Scaffolding"/>
      <sheetName val="HIRE CHARGES"/>
      <sheetName val="SeigniorageCharges"/>
      <sheetName val="leadcharges"/>
      <sheetName val="SSR-Blds"/>
      <sheetName val="New Datas"/>
      <sheetName val="Template"/>
      <sheetName val="AutoData"/>
      <sheetName val="ABS-SCH5"/>
      <sheetName val="DET-SCH5"/>
      <sheetName val="SPLY Data"/>
      <sheetName val="SPLY Lead"/>
      <sheetName val="ABS-SCH4"/>
      <sheetName val="sin.tank"/>
      <sheetName val="pvc"/>
      <sheetName val="door fix"/>
      <sheetName val="CI"/>
      <sheetName val="san.fix"/>
      <sheetName val="GIpipes"/>
      <sheetName val="GMvalves"/>
      <sheetName val="SWG pipes"/>
      <sheetName val="Toi.fittings"/>
      <sheetName val="PLANTATION"/>
      <sheetName val="SSR-PHE"/>
      <sheetName val="fina-de-4"/>
      <sheetName val="DET-SCH4"/>
      <sheetName val="MPL ABS"/>
      <sheetName val="MPL DET"/>
      <sheetName val="MPL Data"/>
      <sheetName val="MPL Lead"/>
      <sheetName val="GJL ABS"/>
      <sheetName val="GJL Data"/>
      <sheetName val="GJL DET"/>
      <sheetName val="GJL Lead"/>
      <sheetName val="ABB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row r="3">
          <cell r="E3" t="str">
            <v>CA1</v>
          </cell>
          <cell r="F3" t="str">
            <v xml:space="preserve">Construction of foundation for towers/columns, Lightning masts, Equipment support structure </v>
          </cell>
        </row>
        <row r="4">
          <cell r="E4" t="str">
            <v>CA2</v>
          </cell>
          <cell r="F4" t="str">
            <v>Construction of Auto Transf.,Foundation and associated works like baffle wall, central oil collecting pit, Fire Wall including Gates</v>
          </cell>
        </row>
        <row r="5">
          <cell r="E5" t="str">
            <v>CA3</v>
          </cell>
          <cell r="F5" t="str">
            <v>Construction ofcable trench and associated works like Sumps, Sump pumps, Bay Kiosks etc</v>
          </cell>
        </row>
        <row r="6">
          <cell r="E6" t="str">
            <v>CA4</v>
          </cell>
          <cell r="F6" t="str">
            <v>Construction of  Roads and associated works for switchyard</v>
          </cell>
        </row>
        <row r="7">
          <cell r="E7" t="str">
            <v>CA5</v>
          </cell>
          <cell r="F7" t="str">
            <v>Construction of Road - cum - Railtrack</v>
          </cell>
        </row>
        <row r="8">
          <cell r="E8" t="str">
            <v>CA6</v>
          </cell>
          <cell r="F8" t="str">
            <v>Construction of surface drain inside Switch Yard</v>
          </cell>
        </row>
        <row r="9">
          <cell r="E9" t="str">
            <v>CA7</v>
          </cell>
          <cell r="F9" t="str">
            <v>Switchyard Area</v>
          </cell>
        </row>
        <row r="10">
          <cell r="E10" t="str">
            <v>CA8</v>
          </cell>
          <cell r="F10" t="str">
            <v>Grouting of  Foundation Pockets &amp; Under site of Base  Plate ETC</v>
          </cell>
        </row>
        <row r="11">
          <cell r="E11" t="str">
            <v>CA9</v>
          </cell>
          <cell r="F11" t="str">
            <v>33KV Station Supply</v>
          </cell>
        </row>
        <row r="12">
          <cell r="E12" t="str">
            <v>CB1</v>
          </cell>
          <cell r="F12" t="str">
            <v>Levelling of site</v>
          </cell>
        </row>
        <row r="13">
          <cell r="E13" t="str">
            <v>CB10</v>
          </cell>
          <cell r="F13" t="str">
            <v>Construction of Security building</v>
          </cell>
        </row>
        <row r="14">
          <cell r="E14" t="str">
            <v>CB11</v>
          </cell>
          <cell r="F14" t="str">
            <v>Construction of Guest House</v>
          </cell>
        </row>
        <row r="15">
          <cell r="E15" t="str">
            <v>CB12</v>
          </cell>
          <cell r="F15" t="str">
            <v>Providing electrification to storage building security, control room building, fire fighting and diesel generator set building and guest house</v>
          </cell>
        </row>
        <row r="16">
          <cell r="E16" t="str">
            <v>CB13</v>
          </cell>
          <cell r="F16" t="str">
            <v>Water supply and sanitary system for building</v>
          </cell>
        </row>
        <row r="17">
          <cell r="E17" t="str">
            <v>CB14</v>
          </cell>
          <cell r="F17" t="str">
            <v>Development of green belt</v>
          </cell>
        </row>
        <row r="18">
          <cell r="E18" t="str">
            <v>CB15</v>
          </cell>
          <cell r="F18" t="str">
            <v>Chain link Fencing with Gate &amp; Posts</v>
          </cell>
        </row>
        <row r="19">
          <cell r="E19" t="str">
            <v>CB2</v>
          </cell>
          <cell r="F19" t="str">
            <v>Construction of  compound wall all around the site</v>
          </cell>
        </row>
        <row r="20">
          <cell r="E20" t="str">
            <v>CB3</v>
          </cell>
          <cell r="F20" t="str">
            <v>Formation of approach roads to highway and internal &amp; external roads of switchyard.</v>
          </cell>
        </row>
        <row r="21">
          <cell r="E21" t="str">
            <v>CB4</v>
          </cell>
          <cell r="F21" t="str">
            <v>Construction of Pipe Culvert Area</v>
          </cell>
        </row>
        <row r="22">
          <cell r="E22" t="str">
            <v>CB5</v>
          </cell>
          <cell r="F22" t="str">
            <v>Drain out-side switchyard area</v>
          </cell>
        </row>
        <row r="23">
          <cell r="E23" t="str">
            <v>CB6</v>
          </cell>
          <cell r="F23" t="str">
            <v>Levelling and construction of platform in the line material yard and sub-station material yard</v>
          </cell>
        </row>
        <row r="24">
          <cell r="E24" t="str">
            <v>CB7</v>
          </cell>
          <cell r="F24" t="str">
            <v>Construction of Control House</v>
          </cell>
        </row>
        <row r="25">
          <cell r="E25" t="str">
            <v>CB8</v>
          </cell>
          <cell r="F25" t="str">
            <v>Construction of  Fire Fighting and Diesel Generator building</v>
          </cell>
        </row>
        <row r="26">
          <cell r="E26" t="str">
            <v>CB9</v>
          </cell>
          <cell r="F26" t="str">
            <v>Construction of Store building</v>
          </cell>
        </row>
        <row r="27">
          <cell r="E27" t="str">
            <v>GJL</v>
          </cell>
          <cell r="F27" t="str">
            <v>Gajwel Bay Extension</v>
          </cell>
        </row>
        <row r="28">
          <cell r="E28" t="str">
            <v>MPL</v>
          </cell>
          <cell r="F28" t="str">
            <v>Mamidipally Bay Extension</v>
          </cell>
        </row>
      </sheetData>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COND-SIZE"/>
      <sheetName val="design"/>
      <sheetName val="IS 3043"/>
      <sheetName val="IEEE 80"/>
      <sheetName val="Sheet1"/>
      <sheetName val="Sheet2"/>
      <sheetName val="purpose&amp;input"/>
      <sheetName val="REVENUES &amp; BS"/>
      <sheetName val="RECAPITULATION"/>
      <sheetName val="DREV"/>
      <sheetName val="CREV"/>
      <sheetName val="Leg 1-1"/>
      <sheetName val="ABBR"/>
      <sheetName val="dummy"/>
      <sheetName val="Sch-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
      <sheetName val="dummy"/>
      <sheetName val="Sales"/>
      <sheetName val="GM"/>
      <sheetName val="Outstandings"/>
      <sheetName val="Issues"/>
      <sheetName val="Sheet2"/>
      <sheetName val="RECAPITULATION"/>
      <sheetName val="estimate"/>
      <sheetName val="Assumptions"/>
      <sheetName val="horizontal"/>
      <sheetName val="RANGE"/>
      <sheetName val="Comments"/>
      <sheetName val="COLUMN"/>
      <sheetName val="TS-TC"/>
      <sheetName val="RA_EIL"/>
      <sheetName val="RA_MKT_QUOTE"/>
      <sheetName val="RA-markate"/>
      <sheetName val="BOQ_Direct_selling cost"/>
      <sheetName val="purpose&amp;input"/>
      <sheetName val="Ref Tables"/>
      <sheetName val="girder"/>
      <sheetName val="cubes_M20"/>
      <sheetName val="ETC Plant Cost"/>
      <sheetName val="TOEC"/>
      <sheetName val="DLRO- Dec 2003"/>
      <sheetName val="FORM7"/>
      <sheetName val="ABBR"/>
      <sheetName val="concrete"/>
      <sheetName val="Leg 1-1"/>
      <sheetName val="sag-ten"/>
      <sheetName val="Design"/>
      <sheetName val="TPL"/>
      <sheetName val="RATE-ANAY."/>
      <sheetName val="Form_A"/>
      <sheetName val="Form-A"/>
      <sheetName val="PRICE BID"/>
      <sheetName val="AT-3"/>
      <sheetName val="NOTES"/>
    </sheetNames>
    <sheetDataSet>
      <sheetData sheetId="0" refreshError="1"/>
      <sheetData sheetId="1" refreshError="1">
        <row r="2">
          <cell r="A2" t="str">
            <v>DCBC1038</v>
          </cell>
        </row>
        <row r="51">
          <cell r="A51" t="str">
            <v>DCAR237B</v>
          </cell>
          <cell r="B51" t="str">
            <v>DDA  HOUSING (ITEM RATE)</v>
          </cell>
          <cell r="C51">
            <v>0</v>
          </cell>
          <cell r="D51">
            <v>0</v>
          </cell>
          <cell r="E51">
            <v>0</v>
          </cell>
          <cell r="F51">
            <v>0</v>
          </cell>
          <cell r="G51">
            <v>0</v>
          </cell>
        </row>
        <row r="52">
          <cell r="A52" t="str">
            <v>DCBC3200</v>
          </cell>
          <cell r="B52" t="str">
            <v>LOADING &amp; DESPATCH BLDG FOR HERO CYCLES AT LUDHIAN</v>
          </cell>
          <cell r="C52">
            <v>5.7</v>
          </cell>
          <cell r="D52">
            <v>0</v>
          </cell>
          <cell r="E52">
            <v>569.74</v>
          </cell>
          <cell r="F52">
            <v>48.1</v>
          </cell>
          <cell r="G52">
            <v>-10.71</v>
          </cell>
        </row>
        <row r="53">
          <cell r="A53" t="str">
            <v>DCBC3435</v>
          </cell>
          <cell r="B53" t="str">
            <v>HERO RIM PLANT LUDHIANA</v>
          </cell>
          <cell r="C53">
            <v>62.59</v>
          </cell>
          <cell r="D53">
            <v>0</v>
          </cell>
          <cell r="E53">
            <v>703.77</v>
          </cell>
          <cell r="F53">
            <v>161.22</v>
          </cell>
          <cell r="G53">
            <v>28.9</v>
          </cell>
        </row>
        <row r="54">
          <cell r="A54" t="str">
            <v>DCBI4145</v>
          </cell>
          <cell r="B54" t="str">
            <v>HERO CYCLES TUBULAR PLANT</v>
          </cell>
          <cell r="C54">
            <v>198.59</v>
          </cell>
          <cell r="D54">
            <v>1.05</v>
          </cell>
          <cell r="E54">
            <v>540.41</v>
          </cell>
          <cell r="F54">
            <v>123.77</v>
          </cell>
          <cell r="G54">
            <v>72.569999999999993</v>
          </cell>
        </row>
        <row r="55">
          <cell r="A55" t="str">
            <v>DCBI4153</v>
          </cell>
          <cell r="B55" t="str">
            <v>HERO CYCLES AUTO RIM PLT, NICHI MANGLI LUDHIANA</v>
          </cell>
          <cell r="C55">
            <v>110.81</v>
          </cell>
          <cell r="D55">
            <v>0</v>
          </cell>
          <cell r="E55">
            <v>542.63</v>
          </cell>
          <cell r="F55">
            <v>107.45</v>
          </cell>
          <cell r="G55">
            <v>35.22</v>
          </cell>
        </row>
        <row r="56">
          <cell r="A56" t="str">
            <v>DCBO187B</v>
          </cell>
          <cell r="B56" t="str">
            <v>DDA TURNKEY PROJECT- BAKKARWALA, NEW DELHI</v>
          </cell>
          <cell r="C56">
            <v>0</v>
          </cell>
          <cell r="D56">
            <v>0</v>
          </cell>
          <cell r="E56">
            <v>0</v>
          </cell>
          <cell r="F56">
            <v>0</v>
          </cell>
          <cell r="G56">
            <v>0</v>
          </cell>
        </row>
        <row r="57">
          <cell r="A57" t="str">
            <v>DCBX1111</v>
          </cell>
          <cell r="B57" t="str">
            <v>SHIS Common Job</v>
          </cell>
          <cell r="C57">
            <v>0</v>
          </cell>
          <cell r="D57">
            <v>0.01</v>
          </cell>
          <cell r="E57">
            <v>0</v>
          </cell>
          <cell r="F57">
            <v>0</v>
          </cell>
          <cell r="G57">
            <v>0</v>
          </cell>
        </row>
        <row r="58">
          <cell r="A58" t="str">
            <v>DCBX9999</v>
          </cell>
          <cell r="B58" t="str">
            <v>COMMON EXP. CODE</v>
          </cell>
          <cell r="C58">
            <v>0</v>
          </cell>
          <cell r="D58">
            <v>0</v>
          </cell>
          <cell r="E58">
            <v>0</v>
          </cell>
          <cell r="F58">
            <v>0</v>
          </cell>
          <cell r="G58">
            <v>0</v>
          </cell>
        </row>
        <row r="59">
          <cell r="A59" t="str">
            <v>DCGO9997</v>
          </cell>
          <cell r="B59" t="str">
            <v>closed job</v>
          </cell>
          <cell r="C59">
            <v>0</v>
          </cell>
          <cell r="D59">
            <v>0.01</v>
          </cell>
          <cell r="E59">
            <v>145.77000000000001</v>
          </cell>
          <cell r="F59">
            <v>-181.39</v>
          </cell>
          <cell r="G59">
            <v>-98</v>
          </cell>
        </row>
        <row r="60">
          <cell r="A60" t="str">
            <v>DCHG182B</v>
          </cell>
          <cell r="B60" t="str">
            <v>DDA,VASANT KUNJ</v>
          </cell>
          <cell r="C60">
            <v>0</v>
          </cell>
          <cell r="D60">
            <v>0</v>
          </cell>
          <cell r="E60">
            <v>0</v>
          </cell>
          <cell r="F60">
            <v>0</v>
          </cell>
          <cell r="G60">
            <v>0</v>
          </cell>
        </row>
        <row r="61">
          <cell r="A61" t="str">
            <v>DCHG238B</v>
          </cell>
          <cell r="B61" t="str">
            <v>DDA  HOUSING (ITEM RATE)</v>
          </cell>
          <cell r="C61">
            <v>0</v>
          </cell>
          <cell r="D61">
            <v>0</v>
          </cell>
          <cell r="E61">
            <v>0</v>
          </cell>
          <cell r="F61">
            <v>0</v>
          </cell>
          <cell r="G61">
            <v>0</v>
          </cell>
        </row>
        <row r="62">
          <cell r="A62" t="str">
            <v>DCHG4294</v>
          </cell>
          <cell r="B62" t="str">
            <v>CONSTRUCTION OF MEGA HOUSING PROJECT FOR DDA</v>
          </cell>
          <cell r="C62">
            <v>1164.3599999999999</v>
          </cell>
          <cell r="D62">
            <v>2616.4499999999998</v>
          </cell>
          <cell r="E62">
            <v>1638.33</v>
          </cell>
          <cell r="F62">
            <v>0</v>
          </cell>
          <cell r="G62">
            <v>0</v>
          </cell>
        </row>
        <row r="63">
          <cell r="A63" t="str">
            <v>DCHG4618</v>
          </cell>
          <cell r="B63" t="str">
            <v>HOUSING/VASANT KUNJ</v>
          </cell>
          <cell r="C63">
            <v>269.37</v>
          </cell>
          <cell r="D63">
            <v>3487.55</v>
          </cell>
          <cell r="E63">
            <v>272.02999999999997</v>
          </cell>
          <cell r="F63">
            <v>0</v>
          </cell>
          <cell r="G63">
            <v>0</v>
          </cell>
        </row>
        <row r="64">
          <cell r="A64" t="str">
            <v>DCHG4642</v>
          </cell>
          <cell r="B64" t="str">
            <v>LIG HOUSES AT BAKKARWALA POCKET-C</v>
          </cell>
          <cell r="C64">
            <v>211.49</v>
          </cell>
          <cell r="D64">
            <v>4155.24</v>
          </cell>
          <cell r="E64">
            <v>211.49</v>
          </cell>
          <cell r="F64">
            <v>0</v>
          </cell>
          <cell r="G64">
            <v>0</v>
          </cell>
        </row>
        <row r="65">
          <cell r="A65" t="str">
            <v>DCIC2811</v>
          </cell>
          <cell r="B65" t="str">
            <v>ITC BALANCE CIVIL WORKS AT SAHARANPUR - ITC FACTOR</v>
          </cell>
          <cell r="C65">
            <v>0</v>
          </cell>
          <cell r="D65">
            <v>0</v>
          </cell>
          <cell r="E65">
            <v>0</v>
          </cell>
          <cell r="F65">
            <v>0</v>
          </cell>
          <cell r="G65">
            <v>0</v>
          </cell>
        </row>
        <row r="66">
          <cell r="A66" t="str">
            <v>DCII1028</v>
          </cell>
          <cell r="B66" t="str">
            <v>USHA INDIA FACTORY BUILDING</v>
          </cell>
          <cell r="C66">
            <v>0</v>
          </cell>
          <cell r="D66">
            <v>0</v>
          </cell>
          <cell r="E66">
            <v>404.4</v>
          </cell>
          <cell r="F66">
            <v>9.2100000000000009</v>
          </cell>
          <cell r="G66">
            <v>-50.49</v>
          </cell>
        </row>
        <row r="67">
          <cell r="A67" t="str">
            <v>DCII188B</v>
          </cell>
          <cell r="B67" t="str">
            <v>HERO CYCLES EXPANSION, LUDHIYANA</v>
          </cell>
          <cell r="C67">
            <v>0</v>
          </cell>
          <cell r="D67">
            <v>0</v>
          </cell>
          <cell r="E67">
            <v>0</v>
          </cell>
          <cell r="F67">
            <v>0</v>
          </cell>
          <cell r="G67">
            <v>0</v>
          </cell>
        </row>
        <row r="68">
          <cell r="A68" t="str">
            <v>DCII2512</v>
          </cell>
          <cell r="B68" t="str">
            <v>MICO BUILDING-JAIPUR</v>
          </cell>
          <cell r="C68">
            <v>0</v>
          </cell>
          <cell r="D68">
            <v>0</v>
          </cell>
          <cell r="E68">
            <v>0</v>
          </cell>
          <cell r="F68">
            <v>0</v>
          </cell>
          <cell r="G68">
            <v>0</v>
          </cell>
        </row>
        <row r="69">
          <cell r="A69" t="str">
            <v>DCII2615</v>
          </cell>
          <cell r="B69" t="str">
            <v>CS WORKS FOR TECU</v>
          </cell>
          <cell r="C69">
            <v>0</v>
          </cell>
          <cell r="D69">
            <v>0</v>
          </cell>
          <cell r="E69">
            <v>1143.51</v>
          </cell>
          <cell r="F69">
            <v>268.04000000000002</v>
          </cell>
          <cell r="G69">
            <v>-0.44</v>
          </cell>
        </row>
        <row r="70">
          <cell r="A70" t="str">
            <v>DCII3187</v>
          </cell>
          <cell r="B70" t="str">
            <v>ERECT OF M/C SHOP NO</v>
          </cell>
          <cell r="C70">
            <v>0</v>
          </cell>
          <cell r="D70">
            <v>0</v>
          </cell>
          <cell r="E70">
            <v>0</v>
          </cell>
          <cell r="F70">
            <v>0</v>
          </cell>
          <cell r="G70">
            <v>0</v>
          </cell>
        </row>
        <row r="71">
          <cell r="A71" t="str">
            <v>DCII3225</v>
          </cell>
          <cell r="B71" t="str">
            <v>FACTORY BLDG AT NOIDA FOR MOSER BAER (I) LTD.</v>
          </cell>
          <cell r="C71">
            <v>16.3</v>
          </cell>
          <cell r="D71">
            <v>0</v>
          </cell>
          <cell r="E71">
            <v>1657.07</v>
          </cell>
          <cell r="F71">
            <v>514</v>
          </cell>
          <cell r="G71">
            <v>15.87</v>
          </cell>
        </row>
        <row r="72">
          <cell r="A72" t="str">
            <v>DCII4523</v>
          </cell>
          <cell r="B72" t="str">
            <v>HERO NEW CYCLE PLANT AT LUDHIYANA</v>
          </cell>
          <cell r="C72">
            <v>420.28</v>
          </cell>
          <cell r="D72">
            <v>0</v>
          </cell>
          <cell r="E72">
            <v>1125.2</v>
          </cell>
          <cell r="F72">
            <v>300.33999999999997</v>
          </cell>
          <cell r="G72">
            <v>167.73</v>
          </cell>
        </row>
        <row r="73">
          <cell r="A73" t="str">
            <v>DCIT1087</v>
          </cell>
          <cell r="B73" t="str">
            <v>SPINNING PLANT INDO</v>
          </cell>
          <cell r="C73">
            <v>0</v>
          </cell>
          <cell r="D73">
            <v>0</v>
          </cell>
          <cell r="E73">
            <v>1748.85</v>
          </cell>
          <cell r="F73">
            <v>193.57</v>
          </cell>
          <cell r="G73">
            <v>-147</v>
          </cell>
        </row>
        <row r="74">
          <cell r="A74" t="str">
            <v>DJHG4958</v>
          </cell>
          <cell r="B74" t="str">
            <v>Sahara Grace Gurgaon</v>
          </cell>
          <cell r="C74">
            <v>0.1</v>
          </cell>
          <cell r="D74">
            <v>5000</v>
          </cell>
          <cell r="E74">
            <v>0.1</v>
          </cell>
          <cell r="F74">
            <v>0</v>
          </cell>
          <cell r="G7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lobal_foreign"/>
      <sheetName val="Entry"/>
      <sheetName val="Hist"/>
      <sheetName val="Rfrce"/>
      <sheetName val="CPFO"/>
      <sheetName val="Other"/>
      <sheetName val="Breakdown"/>
      <sheetName val="Smry"/>
      <sheetName val="Report"/>
      <sheetName val="Count"/>
      <sheetName val="Global_local"/>
      <sheetName val="Sub"/>
      <sheetName val="DMarg_Total"/>
      <sheetName val="DMarg_foreign"/>
      <sheetName val="DMarg_local"/>
      <sheetName val="OP_foreign"/>
      <sheetName val="OP_local"/>
      <sheetName val="Synth_foreign"/>
      <sheetName val="Synth_local"/>
      <sheetName val="IPIS Tot"/>
      <sheetName val="IPIS 1"/>
      <sheetName val="IPIS 2"/>
      <sheetName val="IPIS 3"/>
      <sheetName val="Rates"/>
      <sheetName val="TRG "/>
      <sheetName val="OMC-R (OLD)"/>
      <sheetName val="OMC-R (NEW)"/>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ummary"/>
      <sheetName val="MKT Summary FOR DENSE"/>
      <sheetName val="MKT Summary FOR OUTER"/>
      <sheetName val="Summary for SND"/>
      <sheetName val="Existing"/>
      <sheetName val="Existing - Site Format"/>
      <sheetName val="Site PH8A&amp;PH8.2"/>
      <sheetName val="Site PH9"/>
      <sheetName val="Site PH10"/>
      <sheetName val="Reboundary"/>
      <sheetName val="DPC Site"/>
      <sheetName val="Erlang Table"/>
      <sheetName val="Global_foreig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les"/>
      <sheetName val="Leg 1-1"/>
      <sheetName val="Leg 2-2"/>
      <sheetName val="Leg 3-3"/>
      <sheetName val="Brg 1-1(L)"/>
      <sheetName val="Brg 1-1(T)"/>
      <sheetName val="Brg 2-2(L)"/>
      <sheetName val="Brg 2-2(T)"/>
      <sheetName val="Brg 3-3(L)"/>
      <sheetName val="Brg 3-3(T)"/>
      <sheetName val="Out line"/>
      <sheetName val="T1 [FINAL]"/>
      <sheetName val="LOAD SH."/>
      <sheetName val="Girder reaction"/>
      <sheetName val="Earthwire"/>
      <sheetName val="Force coef."/>
      <sheetName val="Slope"/>
      <sheetName val="dummy"/>
      <sheetName val="Sheet2"/>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L-BEED"/>
      <sheetName val="CFL-KIM"/>
      <sheetName val="CFL-ORISSA"/>
      <sheetName val="SUMMARY"/>
      <sheetName val="SMR-SUPPLY"/>
      <sheetName val="SMR-EXP."/>
      <sheetName val="CFL-S'PUR"/>
      <sheetName val="CFL-S'PUR(AD)"/>
      <sheetName val="CFL-MBB"/>
      <sheetName val="CFL-MOBHA"/>
      <sheetName val="CFL-KOLAR"/>
      <sheetName val="CFL-WALUJ"/>
      <sheetName val="CFL-WALUJ(ad)"/>
      <sheetName val="CFL-JEJURI (ad)"/>
      <sheetName val="CFL-JEJURI"/>
      <sheetName val="CFL-DVC "/>
      <sheetName val="SUMMARY (2)"/>
      <sheetName val="Sheet2"/>
      <sheetName val="Sheet1"/>
      <sheetName val="M-CR"/>
      <sheetName val="SUMMARY "/>
      <sheetName val="SUMMARY (AD)"/>
      <sheetName val="SUM-MW"/>
      <sheetName val="dummy"/>
      <sheetName val="Leg 1-1"/>
      <sheetName val="Calc"/>
      <sheetName val="purpose&amp;input"/>
      <sheetName val="CLAY"/>
      <sheetName val="Boq"/>
    </sheetNames>
    <sheetDataSet>
      <sheetData sheetId="0"/>
      <sheetData sheetId="1">
        <row r="1">
          <cell r="Z1" t="str">
            <v>/WGZY/PPAGPQ</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basis"/>
      <sheetName val="details"/>
      <sheetName val="Calc"/>
      <sheetName val="wind_calc"/>
      <sheetName val="main_leg"/>
      <sheetName val="tran_brac"/>
      <sheetName val="long_brac"/>
      <sheetName val="Reaction"/>
      <sheetName val="tables"/>
      <sheetName val="Sheet1"/>
      <sheetName val="Leg 1-1"/>
      <sheetName val="dummy"/>
      <sheetName val="CFL-KIM"/>
      <sheetName val="Legal Risk Analysis"/>
      <sheetName val="A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T+0"/>
      <sheetName val="AT+3"/>
      <sheetName val="AT+6"/>
      <sheetName val="AT-3"/>
      <sheetName val="fdn-ld"/>
      <sheetName val="DES-CAL"/>
      <sheetName val="moments-table(tri)"/>
      <sheetName val="Calc"/>
      <sheetName val="CFL-KIM"/>
      <sheetName val="Staff Acco."/>
      <sheetName val="Quantities"/>
      <sheetName val="Report"/>
      <sheetName val="WAGES"/>
      <sheetName val="Defn"/>
      <sheetName val="A"/>
      <sheetName val="FT-05-02IsoBOM"/>
      <sheetName val="Staff_Acco_"/>
      <sheetName val="Staff_Acco_1"/>
      <sheetName val="Staff_Acco_2"/>
      <sheetName val="Sheet1"/>
      <sheetName val="sag-ten"/>
      <sheetName val="FORM7"/>
      <sheetName val="Data shee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T+0"/>
      <sheetName val="AT+3"/>
      <sheetName val="AT+6"/>
      <sheetName val="AT-3"/>
      <sheetName val="fdn-ld"/>
      <sheetName val="DES-CAL"/>
      <sheetName val="moments-table(tri)"/>
      <sheetName val="CFL-KIM"/>
      <sheetName val="dummy"/>
    </sheetNames>
    <sheetDataSet>
      <sheetData sheetId="0" refreshError="1"/>
      <sheetData sheetId="1" refreshError="1"/>
      <sheetData sheetId="2" refreshError="1"/>
      <sheetData sheetId="3" refreshError="1"/>
      <sheetData sheetId="4" refreshError="1">
        <row r="10">
          <cell r="C10" t="str">
            <v>SUPPORT REACTIONS FOR TOWER TYPE AT- 3 (-3m EXTENSION)</v>
          </cell>
        </row>
      </sheetData>
      <sheetData sheetId="5" refreshError="1"/>
      <sheetData sheetId="6" refreshError="1"/>
      <sheetData sheetId="7" refreshError="1"/>
      <sheetData sheetId="8" refreshError="1"/>
      <sheetData sheetId="9"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sheet"/>
      <sheetName val="Report"/>
      <sheetName val="Scenario  (1995)"/>
      <sheetName val="STD data"/>
      <sheetName val="Cond data"/>
      <sheetName val="Scenario(1977) "/>
      <sheetName val="Scenario Summary 3"/>
      <sheetName val="Table"/>
      <sheetName val="Sheet3"/>
      <sheetName val="Cover sheet"/>
      <sheetName val="WAGES"/>
      <sheetName val="BURDEN"/>
      <sheetName val="Scenario__(1995)"/>
      <sheetName val="STD_data"/>
      <sheetName val="Cond_data"/>
      <sheetName val="Scenario(1977)_"/>
      <sheetName val="Scenario_Summary_3"/>
      <sheetName val="VALIDATION"/>
      <sheetName val="DSLP"/>
      <sheetName val="C-5"/>
      <sheetName val="PROG_DATA"/>
      <sheetName val="FORM7"/>
      <sheetName val="Load Details(B1)"/>
      <sheetName val="AT-3"/>
      <sheetName val="A 3.7"/>
      <sheetName val="Code"/>
      <sheetName val="REGIONWISE POPULATION"/>
      <sheetName val="dummy"/>
      <sheetName val="CFL-KIM"/>
      <sheetName val="Financials (CERC)"/>
      <sheetName val="DATA"/>
      <sheetName val="phil-tb"/>
      <sheetName val="eoudesp"/>
      <sheetName val="A"/>
      <sheetName val="Look up data"/>
      <sheetName val="Design"/>
      <sheetName val="Defn"/>
      <sheetName val="FT-05-02IsoBOM"/>
      <sheetName val="Civil Boq"/>
      <sheetName val="Sheet2"/>
      <sheetName val="PRECAST lightconc-II"/>
      <sheetName val="cable-data"/>
      <sheetName val="Calc"/>
      <sheetName val="Scenario__(1995)3"/>
      <sheetName val="STD_data3"/>
      <sheetName val="Cond_data3"/>
      <sheetName val="Scenario(1977)_3"/>
      <sheetName val="Scenario_Summary_33"/>
      <sheetName val="Cover_sheet2"/>
      <sheetName val="Scenario__(1995)2"/>
      <sheetName val="STD_data2"/>
      <sheetName val="Cond_data2"/>
      <sheetName val="Scenario(1977)_2"/>
      <sheetName val="Scenario_Summary_32"/>
      <sheetName val="Cover_sheet1"/>
      <sheetName val="Scenario__(1995)1"/>
      <sheetName val="STD_data1"/>
      <sheetName val="Cond_data1"/>
      <sheetName val="Scenario(1977)_1"/>
      <sheetName val="Scenario_Summary_31"/>
      <sheetName val="Cover_sheet"/>
      <sheetName val="Scenario__(1995)4"/>
      <sheetName val="STD_data4"/>
      <sheetName val="Cond_data4"/>
      <sheetName val="Scenario(1977)_4"/>
      <sheetName val="Scenario_Summary_34"/>
      <sheetName val="Cover_sheet3"/>
      <sheetName val="Quote Sheet"/>
      <sheetName val="moments-table(tri)"/>
      <sheetName val="InputPO_Del"/>
      <sheetName val="tamx"/>
      <sheetName val="Load_Cyc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HANDUPSEP"/>
      <sheetName val="BHANDUP"/>
      <sheetName val="PROCTOR"/>
      <sheetName val="BOQ"/>
      <sheetName val="일위대가"/>
      <sheetName val="WTP"/>
      <sheetName val="structurewise"/>
      <sheetName val="balance Work"/>
      <sheetName val="Evaluate"/>
      <sheetName val="SAP架設-2005.12.31"/>
      <sheetName val="LOCAL RATES"/>
      <sheetName val="SAP架設-2005_12_31"/>
      <sheetName val="S-Curve (2)"/>
      <sheetName val="Final Basic rate"/>
      <sheetName val="Labour"/>
      <sheetName val="Materials Cost"/>
      <sheetName val="Steel-Circular"/>
      <sheetName val="월별"/>
      <sheetName val="REL"/>
      <sheetName val="Back"/>
      <sheetName val="Calc"/>
      <sheetName val="dummy"/>
      <sheetName val="Report"/>
      <sheetName val="FORM7"/>
      <sheetName val="AT-3"/>
      <sheetName val="CFL-KIM"/>
      <sheetName val="Cul_detail"/>
      <sheetName val="REGIONWISE POPULATION"/>
      <sheetName val="tower wt."/>
      <sheetName val="MAINBS1"/>
      <sheetName val="FOR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ign"/>
      <sheetName val="CLAY"/>
      <sheetName val="SAND"/>
      <sheetName val="Sheet2"/>
      <sheetName val="Sheet3"/>
      <sheetName val="BHANDUP"/>
      <sheetName val="FORM7"/>
      <sheetName val="Re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
      <sheetName val="Load Details(B1)"/>
      <sheetName val="B1(10)"/>
      <sheetName val="B1 (0)"/>
      <sheetName val="Load Details_B1_"/>
      <sheetName val="220 11  BS "/>
      <sheetName val="Vind-BtB"/>
      <sheetName val="Load_Details(B1)"/>
      <sheetName val="B1_(0)"/>
      <sheetName val="Load_Details_B1_"/>
      <sheetName val="220_11__BS_"/>
      <sheetName val="Sheet2"/>
      <sheetName val="CLAY"/>
      <sheetName val="WAGES"/>
      <sheetName val="Sheet1"/>
      <sheetName val="Sheet3"/>
      <sheetName val="gen"/>
      <sheetName val="dummy"/>
      <sheetName val="Cover sheet"/>
      <sheetName val="Report"/>
      <sheetName val="Timesheet"/>
      <sheetName val="DSLP"/>
      <sheetName val="FORM7"/>
      <sheetName val="Codes"/>
      <sheetName val="PROG_DATA"/>
      <sheetName val="Basis"/>
      <sheetName val="DESIGN BASIS "/>
      <sheetName val="final abstract"/>
      <sheetName val="AT-3"/>
      <sheetName val="Anex-1 Con Load"/>
      <sheetName val="wordsdata"/>
      <sheetName val="SBI(Siliguri)"/>
      <sheetName val="Break up Sheet"/>
      <sheetName val="Conductor Size"/>
      <sheetName val="SCF"/>
      <sheetName val="Construction"/>
      <sheetName val="Generic Format"/>
      <sheetName val="Load_Details(B1)4"/>
      <sheetName val="B1_(0)4"/>
      <sheetName val="Load_Details_B1_4"/>
      <sheetName val="220_11__BS_4"/>
      <sheetName val="Load_Details(B1)3"/>
      <sheetName val="B1_(0)3"/>
      <sheetName val="Load_Details_B1_3"/>
      <sheetName val="220_11__BS_3"/>
      <sheetName val="Load_Details(B1)2"/>
      <sheetName val="B1_(0)2"/>
      <sheetName val="Load_Details_B1_2"/>
      <sheetName val="220_11__BS_2"/>
      <sheetName val="Load_Details(B1)1"/>
      <sheetName val="B1_(0)1"/>
      <sheetName val="Load_Details_B1_1"/>
      <sheetName val="220_11__BS_1"/>
      <sheetName val="1994"/>
      <sheetName val="1995"/>
      <sheetName val="1993"/>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refreshError="1"/>
      <sheetData sheetId="12" refreshError="1"/>
      <sheetData sheetId="13" refreshError="1"/>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4"/>
  <sheetViews>
    <sheetView topLeftCell="A100" zoomScale="90" zoomScaleNormal="90" zoomScaleSheetLayoutView="85" zoomScalePageLayoutView="90" workbookViewId="0">
      <selection activeCell="H141" sqref="H141"/>
    </sheetView>
  </sheetViews>
  <sheetFormatPr defaultRowHeight="14.4" x14ac:dyDescent="0.3"/>
  <cols>
    <col min="1" max="1" width="14.109375" customWidth="1"/>
    <col min="2" max="2" width="49.33203125" bestFit="1" customWidth="1"/>
    <col min="3" max="3" width="15" bestFit="1" customWidth="1"/>
    <col min="4" max="4" width="12.6640625" bestFit="1" customWidth="1"/>
    <col min="5" max="5" width="9.5546875" style="6" customWidth="1"/>
    <col min="6" max="7" width="20.88671875" style="39" customWidth="1"/>
    <col min="8" max="8" width="20.109375" style="39" customWidth="1"/>
    <col min="9" max="9" width="18.5546875" customWidth="1"/>
    <col min="10" max="13" width="9.109375" customWidth="1"/>
    <col min="14" max="14" width="15.33203125" customWidth="1"/>
    <col min="15" max="15" width="10.6640625" bestFit="1" customWidth="1"/>
  </cols>
  <sheetData>
    <row r="1" spans="1:15" ht="22.95" customHeight="1" x14ac:dyDescent="0.3">
      <c r="A1" s="133" t="s">
        <v>0</v>
      </c>
      <c r="B1" s="133" t="s">
        <v>1</v>
      </c>
      <c r="C1" s="133" t="s">
        <v>178</v>
      </c>
      <c r="D1" s="133" t="s">
        <v>2</v>
      </c>
      <c r="E1" s="133" t="s">
        <v>3</v>
      </c>
      <c r="F1" s="132" t="s">
        <v>204</v>
      </c>
      <c r="G1" s="109" t="s">
        <v>205</v>
      </c>
      <c r="H1" s="88"/>
    </row>
    <row r="2" spans="1:15" ht="10.5" customHeight="1" x14ac:dyDescent="0.3">
      <c r="A2" s="133"/>
      <c r="B2" s="133"/>
      <c r="C2" s="133"/>
      <c r="D2" s="133"/>
      <c r="E2" s="133"/>
      <c r="F2" s="132"/>
      <c r="G2" s="109"/>
      <c r="H2" s="88"/>
    </row>
    <row r="3" spans="1:15" ht="33" customHeight="1" x14ac:dyDescent="0.3">
      <c r="A3" s="133"/>
      <c r="B3" s="133"/>
      <c r="C3" s="133"/>
      <c r="D3" s="133"/>
      <c r="E3" s="133"/>
      <c r="F3" s="109" t="s">
        <v>356</v>
      </c>
      <c r="G3" s="109" t="s">
        <v>357</v>
      </c>
      <c r="H3" s="88"/>
    </row>
    <row r="4" spans="1:15" ht="15" x14ac:dyDescent="0.25">
      <c r="A4" s="24">
        <v>1</v>
      </c>
      <c r="B4" s="24">
        <v>2</v>
      </c>
      <c r="C4" s="24" t="s">
        <v>4</v>
      </c>
      <c r="D4" s="24">
        <v>4</v>
      </c>
      <c r="E4" s="24">
        <v>5</v>
      </c>
      <c r="F4" s="97">
        <v>6</v>
      </c>
      <c r="G4" s="109" t="s">
        <v>193</v>
      </c>
      <c r="H4" s="88"/>
    </row>
    <row r="5" spans="1:15" ht="15" x14ac:dyDescent="0.25">
      <c r="A5" s="133" t="s">
        <v>314</v>
      </c>
      <c r="B5" s="133"/>
      <c r="C5" s="133"/>
      <c r="D5" s="133"/>
      <c r="E5" s="133"/>
      <c r="F5" s="133"/>
      <c r="G5" s="133"/>
      <c r="H5" s="89"/>
    </row>
    <row r="6" spans="1:15" ht="72" customHeight="1" x14ac:dyDescent="0.25">
      <c r="A6" s="110">
        <v>1</v>
      </c>
      <c r="B6" s="64" t="s">
        <v>318</v>
      </c>
      <c r="C6" s="64"/>
      <c r="D6" s="64"/>
      <c r="E6" s="64"/>
      <c r="F6" s="64"/>
      <c r="G6" s="64"/>
      <c r="H6" s="90"/>
    </row>
    <row r="7" spans="1:15" ht="9.75" customHeight="1" x14ac:dyDescent="0.3">
      <c r="A7" s="11"/>
      <c r="B7" s="11"/>
      <c r="C7" s="11"/>
      <c r="D7" s="11"/>
      <c r="E7" s="11"/>
      <c r="F7" s="11"/>
      <c r="G7" s="11"/>
      <c r="H7" s="76"/>
    </row>
    <row r="8" spans="1:15" x14ac:dyDescent="0.3">
      <c r="A8" s="108">
        <v>1.1000000000000001</v>
      </c>
      <c r="B8" s="33" t="s">
        <v>5</v>
      </c>
      <c r="C8" s="33"/>
      <c r="D8" s="33"/>
      <c r="E8" s="33"/>
      <c r="F8" s="33"/>
      <c r="G8" s="33"/>
      <c r="H8" s="91"/>
    </row>
    <row r="9" spans="1:15" x14ac:dyDescent="0.3">
      <c r="A9" s="25" t="s">
        <v>6</v>
      </c>
      <c r="B9" s="13" t="s">
        <v>194</v>
      </c>
      <c r="C9" s="25"/>
      <c r="D9" s="25" t="s">
        <v>116</v>
      </c>
      <c r="E9" s="25">
        <v>1</v>
      </c>
      <c r="F9" s="42"/>
      <c r="G9" s="42"/>
      <c r="H9" s="92"/>
      <c r="O9" s="5" t="s">
        <v>137</v>
      </c>
    </row>
    <row r="10" spans="1:15" x14ac:dyDescent="0.3">
      <c r="A10" s="25" t="s">
        <v>8</v>
      </c>
      <c r="B10" s="13" t="s">
        <v>9</v>
      </c>
      <c r="C10" s="25"/>
      <c r="D10" s="25" t="s">
        <v>116</v>
      </c>
      <c r="E10" s="25">
        <v>0</v>
      </c>
      <c r="F10" s="42"/>
      <c r="G10" s="42"/>
      <c r="H10" s="92"/>
      <c r="I10" s="10">
        <f>E14+4+E34+E41+E48</f>
        <v>28</v>
      </c>
      <c r="O10" s="5" t="s">
        <v>137</v>
      </c>
    </row>
    <row r="11" spans="1:15" x14ac:dyDescent="0.3">
      <c r="A11" s="25" t="s">
        <v>10</v>
      </c>
      <c r="B11" s="13" t="s">
        <v>11</v>
      </c>
      <c r="C11" s="25"/>
      <c r="D11" s="25" t="s">
        <v>116</v>
      </c>
      <c r="E11" s="25">
        <v>1</v>
      </c>
      <c r="F11" s="42"/>
      <c r="G11" s="42"/>
      <c r="H11" s="92"/>
      <c r="O11" s="5" t="s">
        <v>137</v>
      </c>
    </row>
    <row r="12" spans="1:15" x14ac:dyDescent="0.3">
      <c r="A12" s="25" t="s">
        <v>12</v>
      </c>
      <c r="B12" s="13" t="s">
        <v>13</v>
      </c>
      <c r="C12" s="25"/>
      <c r="D12" s="25" t="s">
        <v>116</v>
      </c>
      <c r="E12" s="25">
        <v>2</v>
      </c>
      <c r="F12" s="42"/>
      <c r="G12" s="42"/>
      <c r="H12" s="92"/>
      <c r="O12" s="5" t="s">
        <v>137</v>
      </c>
    </row>
    <row r="13" spans="1:15" x14ac:dyDescent="0.3">
      <c r="A13" s="25" t="s">
        <v>14</v>
      </c>
      <c r="B13" s="13" t="s">
        <v>15</v>
      </c>
      <c r="C13" s="25"/>
      <c r="D13" s="25" t="s">
        <v>116</v>
      </c>
      <c r="E13" s="25">
        <v>6</v>
      </c>
      <c r="F13" s="42"/>
      <c r="G13" s="42"/>
      <c r="H13" s="92"/>
      <c r="L13">
        <f>SUM(E9:E14)</f>
        <v>23</v>
      </c>
      <c r="O13" s="5" t="s">
        <v>137</v>
      </c>
    </row>
    <row r="14" spans="1:15" x14ac:dyDescent="0.3">
      <c r="A14" s="25" t="s">
        <v>16</v>
      </c>
      <c r="B14" s="13" t="s">
        <v>17</v>
      </c>
      <c r="C14" s="25"/>
      <c r="D14" s="25" t="s">
        <v>116</v>
      </c>
      <c r="E14" s="25">
        <v>13</v>
      </c>
      <c r="F14" s="42"/>
      <c r="G14" s="42"/>
      <c r="H14" s="92"/>
      <c r="O14" s="5" t="s">
        <v>137</v>
      </c>
    </row>
    <row r="15" spans="1:15" x14ac:dyDescent="0.3">
      <c r="A15" s="108">
        <v>1.2</v>
      </c>
      <c r="B15" s="33" t="s">
        <v>18</v>
      </c>
      <c r="C15" s="33"/>
      <c r="D15" s="33"/>
      <c r="E15" s="33"/>
      <c r="F15" s="33"/>
      <c r="G15" s="33"/>
      <c r="H15" s="91"/>
      <c r="O15" s="5"/>
    </row>
    <row r="16" spans="1:15" x14ac:dyDescent="0.3">
      <c r="A16" s="25" t="s">
        <v>19</v>
      </c>
      <c r="B16" s="13" t="s">
        <v>195</v>
      </c>
      <c r="C16" s="25"/>
      <c r="D16" s="25" t="s">
        <v>116</v>
      </c>
      <c r="E16" s="25">
        <v>0</v>
      </c>
      <c r="F16" s="42"/>
      <c r="G16" s="42"/>
      <c r="H16" s="92"/>
      <c r="O16" s="5" t="s">
        <v>138</v>
      </c>
    </row>
    <row r="17" spans="1:15" x14ac:dyDescent="0.3">
      <c r="A17" s="25" t="s">
        <v>20</v>
      </c>
      <c r="B17" s="13" t="s">
        <v>21</v>
      </c>
      <c r="C17" s="25"/>
      <c r="D17" s="25" t="s">
        <v>116</v>
      </c>
      <c r="E17" s="25">
        <v>0</v>
      </c>
      <c r="F17" s="42"/>
      <c r="G17" s="42"/>
      <c r="H17" s="92"/>
      <c r="O17" s="5" t="s">
        <v>138</v>
      </c>
    </row>
    <row r="18" spans="1:15" x14ac:dyDescent="0.3">
      <c r="A18" s="25" t="s">
        <v>22</v>
      </c>
      <c r="B18" s="13" t="s">
        <v>23</v>
      </c>
      <c r="C18" s="25"/>
      <c r="D18" s="25" t="s">
        <v>116</v>
      </c>
      <c r="E18" s="25">
        <v>0</v>
      </c>
      <c r="F18" s="42"/>
      <c r="G18" s="42"/>
      <c r="H18" s="92"/>
      <c r="O18" s="5" t="s">
        <v>138</v>
      </c>
    </row>
    <row r="19" spans="1:15" x14ac:dyDescent="0.3">
      <c r="A19" s="25" t="s">
        <v>24</v>
      </c>
      <c r="B19" s="13" t="s">
        <v>25</v>
      </c>
      <c r="C19" s="25"/>
      <c r="D19" s="25" t="s">
        <v>116</v>
      </c>
      <c r="E19" s="25">
        <v>0</v>
      </c>
      <c r="F19" s="42"/>
      <c r="G19" s="42"/>
      <c r="H19" s="92"/>
      <c r="I19" t="s">
        <v>192</v>
      </c>
      <c r="J19">
        <f>SUM(E43:E48)</f>
        <v>7</v>
      </c>
      <c r="O19" s="5" t="s">
        <v>138</v>
      </c>
    </row>
    <row r="20" spans="1:15" x14ac:dyDescent="0.3">
      <c r="A20" s="25" t="s">
        <v>26</v>
      </c>
      <c r="B20" s="13" t="s">
        <v>27</v>
      </c>
      <c r="C20" s="25"/>
      <c r="D20" s="25" t="s">
        <v>116</v>
      </c>
      <c r="E20" s="25">
        <v>0</v>
      </c>
      <c r="F20" s="42"/>
      <c r="G20" s="42"/>
      <c r="H20" s="92"/>
      <c r="I20" t="s">
        <v>137</v>
      </c>
      <c r="J20">
        <f>SUM(E9:E14)</f>
        <v>23</v>
      </c>
      <c r="O20" s="5" t="s">
        <v>138</v>
      </c>
    </row>
    <row r="21" spans="1:15" x14ac:dyDescent="0.3">
      <c r="A21" s="25" t="s">
        <v>28</v>
      </c>
      <c r="B21" s="13" t="s">
        <v>29</v>
      </c>
      <c r="C21" s="25"/>
      <c r="D21" s="25" t="s">
        <v>116</v>
      </c>
      <c r="E21" s="25">
        <v>0</v>
      </c>
      <c r="F21" s="42"/>
      <c r="G21" s="42"/>
      <c r="H21" s="92"/>
      <c r="I21" t="s">
        <v>138</v>
      </c>
      <c r="J21">
        <f>SUM(E16:E27)</f>
        <v>4</v>
      </c>
      <c r="O21" s="5" t="s">
        <v>138</v>
      </c>
    </row>
    <row r="22" spans="1:15" x14ac:dyDescent="0.3">
      <c r="A22" s="25" t="s">
        <v>30</v>
      </c>
      <c r="B22" s="13" t="s">
        <v>31</v>
      </c>
      <c r="C22" s="25"/>
      <c r="D22" s="25" t="s">
        <v>116</v>
      </c>
      <c r="E22" s="25">
        <v>1</v>
      </c>
      <c r="F22" s="42"/>
      <c r="G22" s="42"/>
      <c r="H22" s="92"/>
      <c r="I22" t="s">
        <v>139</v>
      </c>
      <c r="J22" s="10">
        <f>SUM(E29:E34)</f>
        <v>9</v>
      </c>
      <c r="O22" s="5" t="s">
        <v>138</v>
      </c>
    </row>
    <row r="23" spans="1:15" x14ac:dyDescent="0.3">
      <c r="A23" s="25" t="s">
        <v>32</v>
      </c>
      <c r="B23" s="13" t="s">
        <v>33</v>
      </c>
      <c r="C23" s="25"/>
      <c r="D23" s="25" t="s">
        <v>116</v>
      </c>
      <c r="E23" s="25">
        <v>1</v>
      </c>
      <c r="F23" s="42"/>
      <c r="G23" s="42"/>
      <c r="H23" s="92"/>
      <c r="I23" t="s">
        <v>140</v>
      </c>
      <c r="J23" s="10">
        <f>SUM(E36:E41)</f>
        <v>2</v>
      </c>
      <c r="O23" s="5" t="s">
        <v>138</v>
      </c>
    </row>
    <row r="24" spans="1:15" x14ac:dyDescent="0.3">
      <c r="A24" s="25" t="s">
        <v>34</v>
      </c>
      <c r="B24" s="13" t="s">
        <v>182</v>
      </c>
      <c r="C24" s="25"/>
      <c r="D24" s="25" t="s">
        <v>116</v>
      </c>
      <c r="E24" s="25">
        <v>1</v>
      </c>
      <c r="F24" s="42"/>
      <c r="G24" s="42"/>
      <c r="H24" s="92"/>
      <c r="J24" s="10">
        <f>SUM(J19:J23)</f>
        <v>45</v>
      </c>
      <c r="O24" s="5" t="s">
        <v>138</v>
      </c>
    </row>
    <row r="25" spans="1:15" x14ac:dyDescent="0.3">
      <c r="A25" s="25" t="s">
        <v>35</v>
      </c>
      <c r="B25" s="13" t="s">
        <v>37</v>
      </c>
      <c r="C25" s="25"/>
      <c r="D25" s="25" t="s">
        <v>116</v>
      </c>
      <c r="E25" s="25">
        <v>1</v>
      </c>
      <c r="F25" s="42"/>
      <c r="G25" s="42"/>
      <c r="H25" s="92"/>
      <c r="O25" s="5" t="s">
        <v>138</v>
      </c>
    </row>
    <row r="26" spans="1:15" x14ac:dyDescent="0.3">
      <c r="A26" s="25" t="s">
        <v>36</v>
      </c>
      <c r="B26" s="13" t="s">
        <v>39</v>
      </c>
      <c r="C26" s="25"/>
      <c r="D26" s="25" t="s">
        <v>116</v>
      </c>
      <c r="E26" s="25">
        <v>0</v>
      </c>
      <c r="F26" s="42"/>
      <c r="G26" s="42"/>
      <c r="H26" s="92"/>
      <c r="I26" t="s">
        <v>141</v>
      </c>
      <c r="J26" s="10">
        <f>SUM(J22:J23)+J19</f>
        <v>18</v>
      </c>
      <c r="K26">
        <v>30</v>
      </c>
      <c r="O26" s="5" t="s">
        <v>138</v>
      </c>
    </row>
    <row r="27" spans="1:15" x14ac:dyDescent="0.3">
      <c r="A27" s="25" t="s">
        <v>38</v>
      </c>
      <c r="B27" s="13" t="s">
        <v>40</v>
      </c>
      <c r="C27" s="25"/>
      <c r="D27" s="25" t="s">
        <v>116</v>
      </c>
      <c r="E27" s="25">
        <v>0</v>
      </c>
      <c r="F27" s="42"/>
      <c r="G27" s="42"/>
      <c r="H27" s="92"/>
      <c r="L27">
        <f>SUM(E16:E27)</f>
        <v>4</v>
      </c>
      <c r="O27" s="5" t="s">
        <v>138</v>
      </c>
    </row>
    <row r="28" spans="1:15" x14ac:dyDescent="0.3">
      <c r="A28" s="108">
        <v>1.3</v>
      </c>
      <c r="B28" s="33" t="s">
        <v>41</v>
      </c>
      <c r="C28" s="33"/>
      <c r="D28" s="33"/>
      <c r="E28" s="33"/>
      <c r="F28" s="33"/>
      <c r="G28" s="33"/>
      <c r="H28" s="91"/>
      <c r="O28" s="5"/>
    </row>
    <row r="29" spans="1:15" x14ac:dyDescent="0.3">
      <c r="A29" s="25" t="s">
        <v>42</v>
      </c>
      <c r="B29" s="13" t="s">
        <v>196</v>
      </c>
      <c r="C29" s="25"/>
      <c r="D29" s="25" t="s">
        <v>116</v>
      </c>
      <c r="E29" s="14">
        <v>0</v>
      </c>
      <c r="F29" s="42"/>
      <c r="G29" s="42"/>
      <c r="H29" s="92"/>
      <c r="O29" s="5" t="s">
        <v>139</v>
      </c>
    </row>
    <row r="30" spans="1:15" x14ac:dyDescent="0.3">
      <c r="A30" s="25" t="s">
        <v>44</v>
      </c>
      <c r="B30" s="13" t="s">
        <v>45</v>
      </c>
      <c r="C30" s="25"/>
      <c r="D30" s="25" t="s">
        <v>116</v>
      </c>
      <c r="E30" s="14">
        <v>0</v>
      </c>
      <c r="F30" s="42"/>
      <c r="G30" s="42"/>
      <c r="H30" s="92"/>
      <c r="O30" s="5" t="s">
        <v>139</v>
      </c>
    </row>
    <row r="31" spans="1:15" x14ac:dyDescent="0.3">
      <c r="A31" s="25" t="s">
        <v>46</v>
      </c>
      <c r="B31" s="13" t="s">
        <v>47</v>
      </c>
      <c r="C31" s="25"/>
      <c r="D31" s="25" t="s">
        <v>116</v>
      </c>
      <c r="E31" s="14">
        <v>0</v>
      </c>
      <c r="F31" s="42"/>
      <c r="G31" s="42"/>
      <c r="H31" s="92"/>
      <c r="O31" s="5" t="s">
        <v>139</v>
      </c>
    </row>
    <row r="32" spans="1:15" x14ac:dyDescent="0.3">
      <c r="A32" s="25" t="s">
        <v>48</v>
      </c>
      <c r="B32" s="13" t="s">
        <v>49</v>
      </c>
      <c r="C32" s="25"/>
      <c r="D32" s="25" t="s">
        <v>116</v>
      </c>
      <c r="E32" s="14">
        <v>2</v>
      </c>
      <c r="F32" s="42"/>
      <c r="G32" s="42"/>
      <c r="H32" s="92"/>
      <c r="O32" s="5" t="s">
        <v>139</v>
      </c>
    </row>
    <row r="33" spans="1:15" x14ac:dyDescent="0.3">
      <c r="A33" s="25" t="s">
        <v>50</v>
      </c>
      <c r="B33" s="13" t="s">
        <v>51</v>
      </c>
      <c r="C33" s="25"/>
      <c r="D33" s="25" t="s">
        <v>116</v>
      </c>
      <c r="E33" s="14">
        <v>1</v>
      </c>
      <c r="F33" s="42"/>
      <c r="G33" s="42"/>
      <c r="H33" s="92"/>
      <c r="O33" s="5" t="s">
        <v>139</v>
      </c>
    </row>
    <row r="34" spans="1:15" x14ac:dyDescent="0.3">
      <c r="A34" s="25" t="s">
        <v>52</v>
      </c>
      <c r="B34" s="13" t="s">
        <v>53</v>
      </c>
      <c r="C34" s="25"/>
      <c r="D34" s="25" t="s">
        <v>116</v>
      </c>
      <c r="E34" s="14">
        <v>6</v>
      </c>
      <c r="F34" s="42"/>
      <c r="G34" s="42"/>
      <c r="H34" s="92"/>
      <c r="O34" s="5" t="s">
        <v>139</v>
      </c>
    </row>
    <row r="35" spans="1:15" x14ac:dyDescent="0.3">
      <c r="A35" s="108">
        <v>1.4</v>
      </c>
      <c r="B35" s="33" t="s">
        <v>54</v>
      </c>
      <c r="C35" s="33"/>
      <c r="D35" s="33"/>
      <c r="E35" s="33"/>
      <c r="F35" s="33"/>
      <c r="G35" s="33"/>
      <c r="H35" s="91"/>
      <c r="O35" s="5"/>
    </row>
    <row r="36" spans="1:15" x14ac:dyDescent="0.3">
      <c r="A36" s="25" t="s">
        <v>55</v>
      </c>
      <c r="B36" s="13" t="s">
        <v>197</v>
      </c>
      <c r="C36" s="25"/>
      <c r="D36" s="25" t="s">
        <v>116</v>
      </c>
      <c r="E36" s="14">
        <v>0</v>
      </c>
      <c r="F36" s="42"/>
      <c r="G36" s="42"/>
      <c r="H36" s="92"/>
      <c r="O36" s="5" t="s">
        <v>140</v>
      </c>
    </row>
    <row r="37" spans="1:15" x14ac:dyDescent="0.3">
      <c r="A37" s="25" t="s">
        <v>56</v>
      </c>
      <c r="B37" s="13" t="s">
        <v>57</v>
      </c>
      <c r="C37" s="25"/>
      <c r="D37" s="25" t="s">
        <v>116</v>
      </c>
      <c r="E37" s="14">
        <v>0</v>
      </c>
      <c r="F37" s="42"/>
      <c r="G37" s="42"/>
      <c r="H37" s="92"/>
      <c r="O37" s="5" t="s">
        <v>140</v>
      </c>
    </row>
    <row r="38" spans="1:15" x14ac:dyDescent="0.3">
      <c r="A38" s="25" t="s">
        <v>58</v>
      </c>
      <c r="B38" s="13" t="s">
        <v>59</v>
      </c>
      <c r="C38" s="25"/>
      <c r="D38" s="25" t="s">
        <v>116</v>
      </c>
      <c r="E38" s="14">
        <v>0</v>
      </c>
      <c r="F38" s="42"/>
      <c r="G38" s="42"/>
      <c r="H38" s="92"/>
      <c r="O38" s="5" t="s">
        <v>140</v>
      </c>
    </row>
    <row r="39" spans="1:15" x14ac:dyDescent="0.3">
      <c r="A39" s="25" t="s">
        <v>60</v>
      </c>
      <c r="B39" s="13" t="s">
        <v>61</v>
      </c>
      <c r="C39" s="25"/>
      <c r="D39" s="25" t="s">
        <v>116</v>
      </c>
      <c r="E39" s="14">
        <v>0</v>
      </c>
      <c r="F39" s="42"/>
      <c r="G39" s="42"/>
      <c r="H39" s="92"/>
      <c r="O39" s="5" t="s">
        <v>140</v>
      </c>
    </row>
    <row r="40" spans="1:15" x14ac:dyDescent="0.3">
      <c r="A40" s="25" t="s">
        <v>62</v>
      </c>
      <c r="B40" s="13" t="s">
        <v>63</v>
      </c>
      <c r="C40" s="25"/>
      <c r="D40" s="25" t="s">
        <v>116</v>
      </c>
      <c r="E40" s="14">
        <v>1</v>
      </c>
      <c r="F40" s="42"/>
      <c r="G40" s="42"/>
      <c r="H40" s="92"/>
      <c r="O40" s="5" t="s">
        <v>140</v>
      </c>
    </row>
    <row r="41" spans="1:15" x14ac:dyDescent="0.3">
      <c r="A41" s="25" t="s">
        <v>64</v>
      </c>
      <c r="B41" s="13" t="s">
        <v>65</v>
      </c>
      <c r="C41" s="25"/>
      <c r="D41" s="25" t="s">
        <v>116</v>
      </c>
      <c r="E41" s="14">
        <v>1</v>
      </c>
      <c r="F41" s="42"/>
      <c r="G41" s="42"/>
      <c r="H41" s="92"/>
      <c r="O41" s="5" t="s">
        <v>140</v>
      </c>
    </row>
    <row r="42" spans="1:15" x14ac:dyDescent="0.3">
      <c r="A42" s="108">
        <v>1.5</v>
      </c>
      <c r="B42" s="33" t="s">
        <v>184</v>
      </c>
      <c r="C42" s="33"/>
      <c r="D42" s="33"/>
      <c r="E42" s="33"/>
      <c r="F42" s="33"/>
      <c r="G42" s="33"/>
      <c r="H42" s="91"/>
      <c r="O42" s="5"/>
    </row>
    <row r="43" spans="1:15" x14ac:dyDescent="0.3">
      <c r="A43" s="25" t="s">
        <v>66</v>
      </c>
      <c r="B43" s="13" t="s">
        <v>198</v>
      </c>
      <c r="C43" s="25"/>
      <c r="D43" s="25" t="s">
        <v>116</v>
      </c>
      <c r="E43" s="25">
        <v>1</v>
      </c>
      <c r="F43" s="42"/>
      <c r="G43" s="42"/>
      <c r="H43" s="92"/>
      <c r="O43" s="5" t="s">
        <v>250</v>
      </c>
    </row>
    <row r="44" spans="1:15" x14ac:dyDescent="0.3">
      <c r="A44" s="25" t="s">
        <v>67</v>
      </c>
      <c r="B44" s="13" t="s">
        <v>185</v>
      </c>
      <c r="C44" s="25"/>
      <c r="D44" s="25" t="s">
        <v>116</v>
      </c>
      <c r="E44" s="25">
        <v>0</v>
      </c>
      <c r="F44" s="42"/>
      <c r="G44" s="42"/>
      <c r="H44" s="92"/>
      <c r="O44" s="5" t="s">
        <v>250</v>
      </c>
    </row>
    <row r="45" spans="1:15" x14ac:dyDescent="0.3">
      <c r="A45" s="25" t="s">
        <v>68</v>
      </c>
      <c r="B45" s="13" t="s">
        <v>186</v>
      </c>
      <c r="C45" s="25"/>
      <c r="D45" s="25" t="s">
        <v>116</v>
      </c>
      <c r="E45" s="25">
        <v>1</v>
      </c>
      <c r="F45" s="42"/>
      <c r="G45" s="42"/>
      <c r="H45" s="92"/>
      <c r="O45" s="5" t="s">
        <v>250</v>
      </c>
    </row>
    <row r="46" spans="1:15" x14ac:dyDescent="0.3">
      <c r="A46" s="25" t="s">
        <v>69</v>
      </c>
      <c r="B46" s="13" t="s">
        <v>187</v>
      </c>
      <c r="C46" s="25"/>
      <c r="D46" s="25" t="s">
        <v>116</v>
      </c>
      <c r="E46" s="25">
        <v>0</v>
      </c>
      <c r="F46" s="42"/>
      <c r="G46" s="42"/>
      <c r="H46" s="92"/>
      <c r="L46" s="10">
        <v>30</v>
      </c>
      <c r="O46" s="5" t="s">
        <v>250</v>
      </c>
    </row>
    <row r="47" spans="1:15" x14ac:dyDescent="0.3">
      <c r="A47" s="25" t="s">
        <v>70</v>
      </c>
      <c r="B47" s="13" t="s">
        <v>188</v>
      </c>
      <c r="C47" s="25"/>
      <c r="D47" s="25" t="s">
        <v>116</v>
      </c>
      <c r="E47" s="25">
        <v>1</v>
      </c>
      <c r="F47" s="42"/>
      <c r="G47" s="42"/>
      <c r="H47" s="92"/>
      <c r="O47" s="5" t="s">
        <v>250</v>
      </c>
    </row>
    <row r="48" spans="1:15" x14ac:dyDescent="0.3">
      <c r="A48" s="25" t="s">
        <v>71</v>
      </c>
      <c r="B48" s="13" t="s">
        <v>189</v>
      </c>
      <c r="C48" s="25"/>
      <c r="D48" s="25" t="s">
        <v>116</v>
      </c>
      <c r="E48" s="25">
        <v>4</v>
      </c>
      <c r="F48" s="42"/>
      <c r="G48" s="42"/>
      <c r="H48" s="92"/>
      <c r="K48" s="10">
        <f>J24</f>
        <v>45</v>
      </c>
      <c r="O48" s="5" t="s">
        <v>250</v>
      </c>
    </row>
    <row r="49" spans="1:15" x14ac:dyDescent="0.3">
      <c r="A49" s="108">
        <v>1.6</v>
      </c>
      <c r="B49" s="33" t="s">
        <v>72</v>
      </c>
      <c r="C49" s="33"/>
      <c r="D49" s="33"/>
      <c r="E49" s="33"/>
      <c r="F49" s="33"/>
      <c r="G49" s="33"/>
      <c r="H49" s="91"/>
      <c r="O49" s="5"/>
    </row>
    <row r="50" spans="1:15" x14ac:dyDescent="0.3">
      <c r="A50" s="25" t="s">
        <v>73</v>
      </c>
      <c r="B50" s="13" t="s">
        <v>183</v>
      </c>
      <c r="C50" s="25"/>
      <c r="D50" s="25" t="s">
        <v>74</v>
      </c>
      <c r="E50" s="25">
        <v>3</v>
      </c>
      <c r="F50" s="42"/>
      <c r="G50" s="42"/>
      <c r="H50" s="92"/>
      <c r="O50" s="5" t="s">
        <v>250</v>
      </c>
    </row>
    <row r="51" spans="1:15" x14ac:dyDescent="0.3">
      <c r="A51" s="108">
        <v>1.7</v>
      </c>
      <c r="B51" s="26" t="s">
        <v>291</v>
      </c>
      <c r="C51" s="25"/>
      <c r="D51" s="25"/>
      <c r="E51" s="25"/>
      <c r="F51" s="42"/>
      <c r="G51" s="42"/>
      <c r="H51" s="92"/>
      <c r="O51" s="5"/>
    </row>
    <row r="52" spans="1:15" x14ac:dyDescent="0.3">
      <c r="A52" s="25" t="s">
        <v>292</v>
      </c>
      <c r="B52" s="13" t="s">
        <v>296</v>
      </c>
      <c r="C52" s="25"/>
      <c r="D52" s="25" t="s">
        <v>300</v>
      </c>
      <c r="E52" s="25">
        <v>30</v>
      </c>
      <c r="F52" s="42"/>
      <c r="G52" s="42"/>
      <c r="H52" s="92"/>
      <c r="O52" s="5"/>
    </row>
    <row r="53" spans="1:15" x14ac:dyDescent="0.3">
      <c r="A53" s="25" t="s">
        <v>293</v>
      </c>
      <c r="B53" s="13" t="s">
        <v>297</v>
      </c>
      <c r="C53" s="25"/>
      <c r="D53" s="25" t="s">
        <v>300</v>
      </c>
      <c r="E53" s="25">
        <v>7</v>
      </c>
      <c r="F53" s="42"/>
      <c r="G53" s="42"/>
      <c r="H53" s="92"/>
      <c r="O53" s="5"/>
    </row>
    <row r="54" spans="1:15" x14ac:dyDescent="0.3">
      <c r="A54" s="25" t="s">
        <v>294</v>
      </c>
      <c r="B54" s="13" t="s">
        <v>298</v>
      </c>
      <c r="C54" s="25"/>
      <c r="D54" s="25" t="s">
        <v>300</v>
      </c>
      <c r="E54" s="25">
        <v>7</v>
      </c>
      <c r="F54" s="42"/>
      <c r="G54" s="42"/>
      <c r="H54" s="92"/>
      <c r="O54" s="5"/>
    </row>
    <row r="55" spans="1:15" x14ac:dyDescent="0.3">
      <c r="A55" s="25" t="s">
        <v>295</v>
      </c>
      <c r="B55" s="13" t="s">
        <v>299</v>
      </c>
      <c r="C55" s="25"/>
      <c r="D55" s="25" t="s">
        <v>300</v>
      </c>
      <c r="E55" s="25">
        <v>1</v>
      </c>
      <c r="F55" s="42"/>
      <c r="G55" s="42"/>
      <c r="H55" s="92"/>
      <c r="O55" s="5"/>
    </row>
    <row r="56" spans="1:15" x14ac:dyDescent="0.3">
      <c r="A56" s="108">
        <v>1.8</v>
      </c>
      <c r="B56" s="26" t="s">
        <v>234</v>
      </c>
      <c r="C56" s="25"/>
      <c r="D56" s="25"/>
      <c r="E56" s="25"/>
      <c r="F56" s="42"/>
      <c r="G56" s="42"/>
      <c r="H56" s="95"/>
      <c r="I56" s="31"/>
      <c r="J56" s="12"/>
      <c r="K56" s="2"/>
      <c r="L56" s="2"/>
      <c r="O56" s="5"/>
    </row>
    <row r="57" spans="1:15" x14ac:dyDescent="0.3">
      <c r="A57" s="41" t="s">
        <v>118</v>
      </c>
      <c r="B57" s="13" t="s">
        <v>238</v>
      </c>
      <c r="C57" s="25"/>
      <c r="D57" s="25" t="s">
        <v>239</v>
      </c>
      <c r="E57" s="25">
        <v>10</v>
      </c>
      <c r="F57" s="42"/>
      <c r="G57" s="42"/>
      <c r="H57" s="96"/>
      <c r="I57" s="31"/>
      <c r="J57" s="12"/>
      <c r="K57" s="2"/>
      <c r="L57" s="2"/>
      <c r="O57" s="5" t="s">
        <v>137</v>
      </c>
    </row>
    <row r="58" spans="1:15" x14ac:dyDescent="0.3">
      <c r="A58" s="41" t="s">
        <v>120</v>
      </c>
      <c r="B58" s="13" t="s">
        <v>240</v>
      </c>
      <c r="C58" s="25"/>
      <c r="D58" s="25" t="s">
        <v>239</v>
      </c>
      <c r="E58" s="25">
        <v>10</v>
      </c>
      <c r="F58" s="42"/>
      <c r="G58" s="42"/>
      <c r="H58" s="96"/>
      <c r="I58" s="31"/>
      <c r="J58" s="12"/>
      <c r="K58" s="2"/>
      <c r="L58" s="2"/>
      <c r="O58" s="5" t="s">
        <v>137</v>
      </c>
    </row>
    <row r="59" spans="1:15" ht="43.5" customHeight="1" x14ac:dyDescent="0.3">
      <c r="A59" s="110">
        <v>2</v>
      </c>
      <c r="B59" s="34" t="s">
        <v>231</v>
      </c>
      <c r="C59" s="34"/>
      <c r="D59" s="34"/>
      <c r="E59" s="34"/>
      <c r="F59" s="34"/>
      <c r="G59" s="34"/>
      <c r="H59" s="93"/>
      <c r="O59" s="5"/>
    </row>
    <row r="60" spans="1:15" s="7" customFormat="1" ht="32.25" customHeight="1" x14ac:dyDescent="0.3">
      <c r="A60" s="30">
        <v>2.1</v>
      </c>
      <c r="B60" s="29" t="s">
        <v>256</v>
      </c>
      <c r="C60" s="25"/>
      <c r="D60" s="30" t="s">
        <v>361</v>
      </c>
      <c r="E60" s="30">
        <v>13.5</v>
      </c>
      <c r="F60" s="42"/>
      <c r="G60" s="42"/>
      <c r="H60" s="92"/>
      <c r="O60" s="5" t="s">
        <v>202</v>
      </c>
    </row>
    <row r="61" spans="1:15" s="7" customFormat="1" ht="32.25" customHeight="1" x14ac:dyDescent="0.3">
      <c r="A61" s="30">
        <v>2.2000000000000002</v>
      </c>
      <c r="B61" s="61" t="s">
        <v>257</v>
      </c>
      <c r="C61" s="25"/>
      <c r="D61" s="30" t="s">
        <v>361</v>
      </c>
      <c r="E61" s="30">
        <v>13.5</v>
      </c>
      <c r="F61" s="42"/>
      <c r="G61" s="42"/>
      <c r="H61" s="92"/>
      <c r="O61" s="5"/>
    </row>
    <row r="62" spans="1:15" s="7" customFormat="1" ht="43.5" customHeight="1" x14ac:dyDescent="0.3">
      <c r="A62" s="30">
        <v>2.2999999999999998</v>
      </c>
      <c r="B62" s="61" t="s">
        <v>258</v>
      </c>
      <c r="C62" s="25"/>
      <c r="D62" s="30" t="s">
        <v>361</v>
      </c>
      <c r="E62" s="30">
        <v>13.5</v>
      </c>
      <c r="F62" s="42"/>
      <c r="G62" s="42"/>
      <c r="H62" s="92"/>
      <c r="O62" s="5" t="s">
        <v>251</v>
      </c>
    </row>
    <row r="63" spans="1:15" ht="48" customHeight="1" x14ac:dyDescent="0.3">
      <c r="A63" s="110">
        <v>3.1</v>
      </c>
      <c r="B63" s="34" t="s">
        <v>259</v>
      </c>
      <c r="C63" s="34"/>
      <c r="D63" s="34"/>
      <c r="E63" s="34"/>
      <c r="F63" s="34"/>
      <c r="G63" s="34"/>
      <c r="H63" s="93"/>
      <c r="O63" s="5"/>
    </row>
    <row r="64" spans="1:15" ht="33.75" customHeight="1" x14ac:dyDescent="0.3">
      <c r="A64" s="123" t="s">
        <v>215</v>
      </c>
      <c r="B64" s="62" t="s">
        <v>260</v>
      </c>
      <c r="C64" s="25"/>
      <c r="D64" s="25" t="s">
        <v>75</v>
      </c>
      <c r="E64" s="15">
        <f>6*J20</f>
        <v>138</v>
      </c>
      <c r="F64" s="42"/>
      <c r="G64" s="42"/>
      <c r="H64" s="92"/>
      <c r="O64" s="5" t="s">
        <v>203</v>
      </c>
    </row>
    <row r="65" spans="1:15" ht="20.399999999999999" x14ac:dyDescent="0.3">
      <c r="A65" s="124"/>
      <c r="B65" s="62" t="s">
        <v>261</v>
      </c>
      <c r="C65" s="25"/>
      <c r="D65" s="25" t="s">
        <v>75</v>
      </c>
      <c r="E65" s="15">
        <f>6*J20</f>
        <v>138</v>
      </c>
      <c r="F65" s="42"/>
      <c r="G65" s="42"/>
      <c r="H65" s="92"/>
      <c r="O65" s="5" t="s">
        <v>252</v>
      </c>
    </row>
    <row r="66" spans="1:15" ht="20.399999999999999" x14ac:dyDescent="0.3">
      <c r="A66" s="123" t="s">
        <v>216</v>
      </c>
      <c r="B66" s="62" t="s">
        <v>262</v>
      </c>
      <c r="C66" s="25"/>
      <c r="D66" s="25" t="s">
        <v>75</v>
      </c>
      <c r="E66" s="15">
        <f>6*J21</f>
        <v>24</v>
      </c>
      <c r="F66" s="42"/>
      <c r="G66" s="42"/>
      <c r="H66" s="92"/>
      <c r="O66" s="5" t="s">
        <v>203</v>
      </c>
    </row>
    <row r="67" spans="1:15" ht="20.399999999999999" x14ac:dyDescent="0.3">
      <c r="A67" s="124"/>
      <c r="B67" s="62" t="s">
        <v>263</v>
      </c>
      <c r="C67" s="25"/>
      <c r="D67" s="25" t="s">
        <v>75</v>
      </c>
      <c r="E67" s="15">
        <f>6*J21</f>
        <v>24</v>
      </c>
      <c r="F67" s="42"/>
      <c r="G67" s="42"/>
      <c r="H67" s="92"/>
      <c r="O67" s="5" t="s">
        <v>252</v>
      </c>
    </row>
    <row r="68" spans="1:15" x14ac:dyDescent="0.3">
      <c r="A68" s="123" t="s">
        <v>217</v>
      </c>
      <c r="B68" s="62" t="s">
        <v>264</v>
      </c>
      <c r="C68" s="25"/>
      <c r="D68" s="25" t="s">
        <v>75</v>
      </c>
      <c r="E68" s="14">
        <f>6*9+6</f>
        <v>60</v>
      </c>
      <c r="F68" s="42"/>
      <c r="G68" s="42"/>
      <c r="H68" s="92"/>
      <c r="O68" s="5" t="s">
        <v>203</v>
      </c>
    </row>
    <row r="69" spans="1:15" ht="21.6" customHeight="1" x14ac:dyDescent="0.3">
      <c r="A69" s="124"/>
      <c r="B69" s="62" t="s">
        <v>265</v>
      </c>
      <c r="C69" s="25"/>
      <c r="D69" s="25" t="s">
        <v>75</v>
      </c>
      <c r="E69" s="14">
        <f>6*9+6</f>
        <v>60</v>
      </c>
      <c r="F69" s="42"/>
      <c r="G69" s="42"/>
      <c r="H69" s="92"/>
      <c r="O69" s="5" t="s">
        <v>252</v>
      </c>
    </row>
    <row r="70" spans="1:15" ht="18" customHeight="1" x14ac:dyDescent="0.3">
      <c r="A70" s="123" t="s">
        <v>218</v>
      </c>
      <c r="B70" s="62" t="s">
        <v>266</v>
      </c>
      <c r="C70" s="25"/>
      <c r="D70" s="25" t="s">
        <v>75</v>
      </c>
      <c r="E70" s="14">
        <f>12*J26-24</f>
        <v>192</v>
      </c>
      <c r="F70" s="42"/>
      <c r="G70" s="42"/>
      <c r="H70" s="92"/>
      <c r="O70" s="5" t="s">
        <v>203</v>
      </c>
    </row>
    <row r="71" spans="1:15" x14ac:dyDescent="0.3">
      <c r="A71" s="124"/>
      <c r="B71" s="62" t="s">
        <v>273</v>
      </c>
      <c r="C71" s="25"/>
      <c r="D71" s="25" t="s">
        <v>75</v>
      </c>
      <c r="E71" s="14">
        <f>12*J26-24</f>
        <v>192</v>
      </c>
      <c r="F71" s="42"/>
      <c r="G71" s="42"/>
      <c r="H71" s="92"/>
      <c r="O71" s="5" t="s">
        <v>252</v>
      </c>
    </row>
    <row r="72" spans="1:15" x14ac:dyDescent="0.3">
      <c r="A72" s="123" t="s">
        <v>219</v>
      </c>
      <c r="B72" s="62" t="s">
        <v>267</v>
      </c>
      <c r="C72" s="25"/>
      <c r="D72" s="25" t="s">
        <v>75</v>
      </c>
      <c r="E72" s="25">
        <v>12</v>
      </c>
      <c r="F72" s="42"/>
      <c r="G72" s="42"/>
      <c r="H72" s="92"/>
      <c r="I72" t="s">
        <v>142</v>
      </c>
      <c r="O72" s="5" t="s">
        <v>203</v>
      </c>
    </row>
    <row r="73" spans="1:15" ht="20.399999999999999" x14ac:dyDescent="0.3">
      <c r="A73" s="124"/>
      <c r="B73" s="62" t="s">
        <v>268</v>
      </c>
      <c r="C73" s="25"/>
      <c r="D73" s="25" t="s">
        <v>75</v>
      </c>
      <c r="E73" s="25">
        <v>12</v>
      </c>
      <c r="F73" s="42"/>
      <c r="G73" s="42"/>
      <c r="H73" s="92"/>
      <c r="I73" t="s">
        <v>142</v>
      </c>
      <c r="O73" s="5" t="s">
        <v>252</v>
      </c>
    </row>
    <row r="74" spans="1:15" x14ac:dyDescent="0.3">
      <c r="A74" s="123" t="s">
        <v>220</v>
      </c>
      <c r="B74" s="62" t="s">
        <v>269</v>
      </c>
      <c r="C74" s="25"/>
      <c r="D74" s="25" t="s">
        <v>75</v>
      </c>
      <c r="E74" s="25">
        <v>12</v>
      </c>
      <c r="F74" s="42"/>
      <c r="G74" s="42"/>
      <c r="H74" s="92"/>
      <c r="I74" t="s">
        <v>142</v>
      </c>
      <c r="O74" s="5" t="s">
        <v>203</v>
      </c>
    </row>
    <row r="75" spans="1:15" ht="20.399999999999999" x14ac:dyDescent="0.3">
      <c r="A75" s="124"/>
      <c r="B75" s="62" t="s">
        <v>270</v>
      </c>
      <c r="C75" s="25"/>
      <c r="D75" s="25" t="s">
        <v>75</v>
      </c>
      <c r="E75" s="25">
        <v>12</v>
      </c>
      <c r="F75" s="42"/>
      <c r="G75" s="42"/>
      <c r="H75" s="92"/>
      <c r="I75" t="s">
        <v>142</v>
      </c>
      <c r="O75" s="5" t="s">
        <v>252</v>
      </c>
    </row>
    <row r="76" spans="1:15" ht="39" customHeight="1" x14ac:dyDescent="0.3">
      <c r="A76" s="110">
        <v>3.2</v>
      </c>
      <c r="B76" s="34" t="s">
        <v>271</v>
      </c>
      <c r="C76" s="34"/>
      <c r="D76" s="34"/>
      <c r="E76" s="34"/>
      <c r="F76" s="34"/>
      <c r="G76" s="34"/>
      <c r="H76" s="93"/>
      <c r="O76" s="5"/>
    </row>
    <row r="77" spans="1:15" ht="24" customHeight="1" x14ac:dyDescent="0.3">
      <c r="A77" s="123" t="s">
        <v>144</v>
      </c>
      <c r="B77" s="62" t="s">
        <v>266</v>
      </c>
      <c r="C77" s="25"/>
      <c r="D77" s="25" t="s">
        <v>75</v>
      </c>
      <c r="E77" s="25">
        <v>12</v>
      </c>
      <c r="F77" s="42"/>
      <c r="G77" s="42"/>
      <c r="H77" s="92"/>
      <c r="O77" s="5"/>
    </row>
    <row r="78" spans="1:15" ht="24" customHeight="1" x14ac:dyDescent="0.3">
      <c r="A78" s="124"/>
      <c r="B78" s="62" t="s">
        <v>272</v>
      </c>
      <c r="C78" s="25"/>
      <c r="D78" s="25" t="s">
        <v>75</v>
      </c>
      <c r="E78" s="25">
        <v>12</v>
      </c>
      <c r="F78" s="42"/>
      <c r="G78" s="42"/>
      <c r="H78" s="92"/>
      <c r="O78" s="5"/>
    </row>
    <row r="79" spans="1:15" ht="22.8" x14ac:dyDescent="0.3">
      <c r="A79" s="25">
        <v>3.3</v>
      </c>
      <c r="B79" s="13" t="s">
        <v>117</v>
      </c>
      <c r="C79" s="32"/>
      <c r="D79" s="25"/>
      <c r="E79" s="25"/>
      <c r="F79" s="42"/>
      <c r="G79" s="42"/>
      <c r="H79" s="94"/>
      <c r="O79" s="5"/>
    </row>
    <row r="80" spans="1:15" x14ac:dyDescent="0.3">
      <c r="A80" s="25" t="s">
        <v>118</v>
      </c>
      <c r="B80" s="13" t="s">
        <v>119</v>
      </c>
      <c r="C80" s="25"/>
      <c r="D80" s="25" t="s">
        <v>116</v>
      </c>
      <c r="E80" s="25">
        <v>6</v>
      </c>
      <c r="F80" s="42"/>
      <c r="G80" s="42"/>
      <c r="H80" s="92"/>
      <c r="O80" s="5" t="s">
        <v>252</v>
      </c>
    </row>
    <row r="81" spans="1:15" x14ac:dyDescent="0.3">
      <c r="A81" s="25" t="s">
        <v>120</v>
      </c>
      <c r="B81" s="13" t="s">
        <v>121</v>
      </c>
      <c r="C81" s="25"/>
      <c r="D81" s="25" t="s">
        <v>116</v>
      </c>
      <c r="E81" s="25">
        <v>6</v>
      </c>
      <c r="F81" s="42"/>
      <c r="G81" s="42"/>
      <c r="H81" s="92"/>
      <c r="O81" s="5" t="s">
        <v>252</v>
      </c>
    </row>
    <row r="82" spans="1:15" x14ac:dyDescent="0.3">
      <c r="A82" s="25" t="s">
        <v>122</v>
      </c>
      <c r="B82" s="13" t="s">
        <v>123</v>
      </c>
      <c r="C82" s="25"/>
      <c r="D82" s="25" t="s">
        <v>116</v>
      </c>
      <c r="E82" s="25">
        <v>6</v>
      </c>
      <c r="F82" s="42"/>
      <c r="G82" s="42"/>
      <c r="H82" s="92"/>
      <c r="O82" s="5" t="s">
        <v>252</v>
      </c>
    </row>
    <row r="83" spans="1:15" ht="20.25" customHeight="1" x14ac:dyDescent="0.3">
      <c r="A83" s="110">
        <v>4.0999999999999996</v>
      </c>
      <c r="B83" s="34" t="s">
        <v>276</v>
      </c>
      <c r="C83" s="34"/>
      <c r="D83" s="34"/>
      <c r="E83" s="34"/>
      <c r="F83" s="34"/>
      <c r="G83" s="34"/>
      <c r="H83" s="93"/>
      <c r="O83" s="5"/>
    </row>
    <row r="84" spans="1:15" x14ac:dyDescent="0.3">
      <c r="A84" s="25" t="s">
        <v>277</v>
      </c>
      <c r="B84" s="61" t="s">
        <v>274</v>
      </c>
      <c r="C84" s="25"/>
      <c r="D84" s="63" t="s">
        <v>76</v>
      </c>
      <c r="E84" s="63">
        <f>J20+J21</f>
        <v>27</v>
      </c>
      <c r="F84" s="42"/>
      <c r="G84" s="42"/>
      <c r="H84" s="92"/>
      <c r="O84" s="5"/>
    </row>
    <row r="85" spans="1:15" x14ac:dyDescent="0.3">
      <c r="A85" s="25" t="s">
        <v>278</v>
      </c>
      <c r="B85" s="61" t="s">
        <v>275</v>
      </c>
      <c r="C85" s="25"/>
      <c r="D85" s="63" t="s">
        <v>76</v>
      </c>
      <c r="E85" s="63">
        <f>J26*2+2</f>
        <v>38</v>
      </c>
      <c r="F85" s="42"/>
      <c r="G85" s="42"/>
      <c r="H85" s="92"/>
      <c r="O85" s="5"/>
    </row>
    <row r="86" spans="1:15" ht="31.5" customHeight="1" x14ac:dyDescent="0.3">
      <c r="A86" s="110">
        <v>4.2</v>
      </c>
      <c r="B86" s="34" t="s">
        <v>77</v>
      </c>
      <c r="C86" s="34"/>
      <c r="D86" s="34"/>
      <c r="E86" s="34"/>
      <c r="F86" s="34"/>
      <c r="G86" s="34"/>
      <c r="H86" s="93"/>
      <c r="O86" s="5" t="e">
        <v>#REF!</v>
      </c>
    </row>
    <row r="87" spans="1:15" ht="32.25" customHeight="1" x14ac:dyDescent="0.3">
      <c r="A87" s="25" t="s">
        <v>279</v>
      </c>
      <c r="B87" s="13" t="s">
        <v>78</v>
      </c>
      <c r="C87" s="25"/>
      <c r="D87" s="25" t="s">
        <v>76</v>
      </c>
      <c r="E87" s="25">
        <f>J20+J21</f>
        <v>27</v>
      </c>
      <c r="F87" s="42"/>
      <c r="G87" s="42"/>
      <c r="H87" s="92"/>
      <c r="O87" s="5" t="s">
        <v>251</v>
      </c>
    </row>
    <row r="88" spans="1:15" ht="30.75" customHeight="1" x14ac:dyDescent="0.3">
      <c r="A88" s="25" t="s">
        <v>280</v>
      </c>
      <c r="B88" s="13" t="s">
        <v>79</v>
      </c>
      <c r="C88" s="25"/>
      <c r="D88" s="25" t="s">
        <v>76</v>
      </c>
      <c r="E88" s="25">
        <f>2*J26+2</f>
        <v>38</v>
      </c>
      <c r="F88" s="42"/>
      <c r="G88" s="42"/>
      <c r="H88" s="92"/>
      <c r="O88" s="5" t="s">
        <v>251</v>
      </c>
    </row>
    <row r="89" spans="1:15" x14ac:dyDescent="0.3">
      <c r="A89" s="110">
        <v>5</v>
      </c>
      <c r="B89" s="34" t="s">
        <v>80</v>
      </c>
      <c r="C89" s="34"/>
      <c r="D89" s="34"/>
      <c r="E89" s="34"/>
      <c r="F89" s="34"/>
      <c r="G89" s="34"/>
      <c r="H89" s="93"/>
      <c r="O89" s="5"/>
    </row>
    <row r="90" spans="1:15" x14ac:dyDescent="0.3">
      <c r="A90" s="25">
        <v>5.0999999999999996</v>
      </c>
      <c r="B90" s="13" t="s">
        <v>81</v>
      </c>
      <c r="C90" s="25"/>
      <c r="D90" s="25" t="s">
        <v>82</v>
      </c>
      <c r="E90" s="14">
        <f>$J24</f>
        <v>45</v>
      </c>
      <c r="F90" s="42"/>
      <c r="G90" s="42"/>
      <c r="H90" s="92"/>
      <c r="O90" s="5" t="s">
        <v>252</v>
      </c>
    </row>
    <row r="91" spans="1:15" x14ac:dyDescent="0.3">
      <c r="A91" s="25">
        <v>5.2</v>
      </c>
      <c r="B91" s="13" t="s">
        <v>83</v>
      </c>
      <c r="C91" s="25"/>
      <c r="D91" s="25" t="s">
        <v>82</v>
      </c>
      <c r="E91" s="14">
        <f>E90</f>
        <v>45</v>
      </c>
      <c r="F91" s="42"/>
      <c r="G91" s="42"/>
      <c r="H91" s="92"/>
      <c r="O91" s="5" t="s">
        <v>252</v>
      </c>
    </row>
    <row r="92" spans="1:15" x14ac:dyDescent="0.3">
      <c r="A92" s="25">
        <v>5.3</v>
      </c>
      <c r="B92" s="13" t="s">
        <v>84</v>
      </c>
      <c r="C92" s="25"/>
      <c r="D92" s="25" t="s">
        <v>82</v>
      </c>
      <c r="E92" s="14">
        <f>E90</f>
        <v>45</v>
      </c>
      <c r="F92" s="42"/>
      <c r="G92" s="42"/>
      <c r="H92" s="92"/>
      <c r="O92" s="5" t="s">
        <v>251</v>
      </c>
    </row>
    <row r="93" spans="1:15" x14ac:dyDescent="0.3">
      <c r="A93" s="25">
        <v>5.4</v>
      </c>
      <c r="B93" s="13" t="s">
        <v>281</v>
      </c>
      <c r="C93" s="25"/>
      <c r="D93" s="25" t="s">
        <v>82</v>
      </c>
      <c r="E93" s="14">
        <f>E90</f>
        <v>45</v>
      </c>
      <c r="F93" s="42"/>
      <c r="G93" s="42"/>
      <c r="H93" s="92"/>
      <c r="O93" s="5"/>
    </row>
    <row r="94" spans="1:15" x14ac:dyDescent="0.3">
      <c r="A94" s="25">
        <v>5.5</v>
      </c>
      <c r="B94" s="13" t="s">
        <v>85</v>
      </c>
      <c r="C94" s="25"/>
      <c r="D94" s="25" t="s">
        <v>86</v>
      </c>
      <c r="E94" s="114">
        <f>6*8+13*6</f>
        <v>126</v>
      </c>
      <c r="F94" s="42"/>
      <c r="G94" s="42"/>
      <c r="H94" s="92"/>
      <c r="O94" s="5" t="s">
        <v>252</v>
      </c>
    </row>
    <row r="95" spans="1:15" x14ac:dyDescent="0.3">
      <c r="A95" s="110">
        <v>6</v>
      </c>
      <c r="B95" s="34" t="s">
        <v>345</v>
      </c>
      <c r="C95" s="34"/>
      <c r="D95" s="34"/>
      <c r="E95" s="34"/>
      <c r="F95" s="34"/>
      <c r="G95" s="34"/>
      <c r="H95" s="93"/>
      <c r="O95" s="5"/>
    </row>
    <row r="96" spans="1:15" ht="34.200000000000003" x14ac:dyDescent="0.3">
      <c r="A96" s="30">
        <v>6.1</v>
      </c>
      <c r="B96" s="29" t="s">
        <v>135</v>
      </c>
      <c r="C96" s="25"/>
      <c r="D96" s="30" t="s">
        <v>136</v>
      </c>
      <c r="E96" s="30">
        <v>28</v>
      </c>
      <c r="F96" s="42"/>
      <c r="G96" s="42"/>
      <c r="H96" s="92"/>
      <c r="O96" s="5" t="s">
        <v>253</v>
      </c>
    </row>
    <row r="97" spans="1:15" x14ac:dyDescent="0.3">
      <c r="A97" s="25">
        <v>6.2</v>
      </c>
      <c r="B97" s="13" t="s">
        <v>87</v>
      </c>
      <c r="C97" s="25"/>
      <c r="D97" s="25" t="s">
        <v>7</v>
      </c>
      <c r="E97" s="25">
        <v>228</v>
      </c>
      <c r="F97" s="42"/>
      <c r="G97" s="42"/>
      <c r="H97" s="92"/>
      <c r="O97" s="5" t="s">
        <v>253</v>
      </c>
    </row>
    <row r="98" spans="1:15" ht="22.8" x14ac:dyDescent="0.3">
      <c r="A98" s="25">
        <v>6.3</v>
      </c>
      <c r="B98" s="13" t="s">
        <v>88</v>
      </c>
      <c r="C98" s="25"/>
      <c r="D98" s="25" t="s">
        <v>7</v>
      </c>
      <c r="E98" s="25">
        <f>27*6</f>
        <v>162</v>
      </c>
      <c r="F98" s="42"/>
      <c r="G98" s="42"/>
      <c r="H98" s="92"/>
      <c r="O98" s="5" t="s">
        <v>253</v>
      </c>
    </row>
    <row r="99" spans="1:15" x14ac:dyDescent="0.3">
      <c r="A99" s="25">
        <v>6.4</v>
      </c>
      <c r="B99" s="13" t="s">
        <v>89</v>
      </c>
      <c r="C99" s="25"/>
      <c r="D99" s="25" t="s">
        <v>7</v>
      </c>
      <c r="E99" s="25">
        <v>310</v>
      </c>
      <c r="F99" s="42"/>
      <c r="G99" s="42"/>
      <c r="H99" s="92"/>
      <c r="O99" s="5" t="s">
        <v>253</v>
      </c>
    </row>
    <row r="100" spans="1:15" ht="22.8" x14ac:dyDescent="0.3">
      <c r="A100" s="25">
        <v>6.5</v>
      </c>
      <c r="B100" s="13" t="s">
        <v>180</v>
      </c>
      <c r="C100" s="25"/>
      <c r="D100" s="25" t="s">
        <v>107</v>
      </c>
      <c r="E100" s="25">
        <v>28</v>
      </c>
      <c r="F100" s="42"/>
      <c r="G100" s="42"/>
      <c r="H100" s="92"/>
      <c r="O100" s="5" t="s">
        <v>254</v>
      </c>
    </row>
    <row r="101" spans="1:15" ht="34.200000000000003" x14ac:dyDescent="0.3">
      <c r="A101" s="25">
        <v>6.6</v>
      </c>
      <c r="B101" s="29" t="s">
        <v>343</v>
      </c>
      <c r="C101" s="25"/>
      <c r="D101" s="30" t="s">
        <v>136</v>
      </c>
      <c r="E101" s="30">
        <v>5</v>
      </c>
      <c r="F101" s="42"/>
      <c r="G101" s="42"/>
      <c r="H101" s="92"/>
      <c r="O101" s="5" t="s">
        <v>254</v>
      </c>
    </row>
    <row r="102" spans="1:15" ht="34.200000000000003" x14ac:dyDescent="0.3">
      <c r="A102" s="25">
        <v>6.7</v>
      </c>
      <c r="B102" s="13" t="s">
        <v>344</v>
      </c>
      <c r="C102" s="25"/>
      <c r="D102" s="30" t="s">
        <v>136</v>
      </c>
      <c r="E102" s="30">
        <v>45</v>
      </c>
      <c r="F102" s="42"/>
      <c r="G102" s="42"/>
      <c r="H102" s="92"/>
      <c r="O102" s="5"/>
    </row>
    <row r="103" spans="1:15" ht="24" x14ac:dyDescent="0.3">
      <c r="A103" s="110" t="s">
        <v>325</v>
      </c>
      <c r="B103" s="110" t="s">
        <v>370</v>
      </c>
      <c r="C103" s="25"/>
      <c r="D103" s="134" t="s">
        <v>75</v>
      </c>
      <c r="E103" s="134">
        <v>1</v>
      </c>
      <c r="F103" s="129"/>
      <c r="G103" s="129"/>
      <c r="H103" s="92"/>
      <c r="O103" s="5"/>
    </row>
    <row r="104" spans="1:15" ht="22.8" x14ac:dyDescent="0.3">
      <c r="A104" s="25" t="s">
        <v>332</v>
      </c>
      <c r="B104" s="85" t="s">
        <v>326</v>
      </c>
      <c r="C104" s="25"/>
      <c r="D104" s="134"/>
      <c r="E104" s="134"/>
      <c r="F104" s="130"/>
      <c r="G104" s="130"/>
      <c r="H104" s="92"/>
      <c r="O104" s="5"/>
    </row>
    <row r="105" spans="1:15" x14ac:dyDescent="0.3">
      <c r="A105" s="25" t="s">
        <v>333</v>
      </c>
      <c r="B105" s="85" t="s">
        <v>327</v>
      </c>
      <c r="C105" s="25"/>
      <c r="D105" s="134"/>
      <c r="E105" s="134"/>
      <c r="F105" s="130"/>
      <c r="G105" s="130"/>
      <c r="H105" s="92"/>
      <c r="O105" s="5"/>
    </row>
    <row r="106" spans="1:15" x14ac:dyDescent="0.3">
      <c r="A106" s="25" t="s">
        <v>334</v>
      </c>
      <c r="B106" s="85" t="s">
        <v>328</v>
      </c>
      <c r="C106" s="25"/>
      <c r="D106" s="134"/>
      <c r="E106" s="134"/>
      <c r="F106" s="130"/>
      <c r="G106" s="130"/>
      <c r="H106" s="92"/>
      <c r="O106" s="5"/>
    </row>
    <row r="107" spans="1:15" x14ac:dyDescent="0.3">
      <c r="A107" s="25" t="s">
        <v>335</v>
      </c>
      <c r="B107" s="85" t="s">
        <v>329</v>
      </c>
      <c r="C107" s="25"/>
      <c r="D107" s="134"/>
      <c r="E107" s="134"/>
      <c r="F107" s="130"/>
      <c r="G107" s="130"/>
      <c r="H107" s="92"/>
      <c r="O107" s="5"/>
    </row>
    <row r="108" spans="1:15" ht="22.8" x14ac:dyDescent="0.3">
      <c r="A108" s="25" t="s">
        <v>336</v>
      </c>
      <c r="B108" s="85" t="s">
        <v>330</v>
      </c>
      <c r="C108" s="25"/>
      <c r="D108" s="134"/>
      <c r="E108" s="134"/>
      <c r="F108" s="130"/>
      <c r="G108" s="130"/>
      <c r="H108" s="92"/>
      <c r="O108" s="5"/>
    </row>
    <row r="109" spans="1:15" x14ac:dyDescent="0.3">
      <c r="A109" s="25" t="s">
        <v>337</v>
      </c>
      <c r="B109" s="85" t="s">
        <v>331</v>
      </c>
      <c r="C109" s="25"/>
      <c r="D109" s="134"/>
      <c r="E109" s="134"/>
      <c r="F109" s="131"/>
      <c r="G109" s="131"/>
      <c r="H109" s="92"/>
      <c r="O109" s="5"/>
    </row>
    <row r="110" spans="1:15" x14ac:dyDescent="0.3">
      <c r="A110" s="25" t="s">
        <v>338</v>
      </c>
      <c r="B110" s="85" t="s">
        <v>339</v>
      </c>
      <c r="C110" s="25"/>
      <c r="D110" s="30" t="s">
        <v>340</v>
      </c>
      <c r="E110" s="30">
        <v>1</v>
      </c>
      <c r="F110" s="42"/>
      <c r="G110" s="42"/>
      <c r="H110" s="92"/>
      <c r="O110" s="5"/>
    </row>
    <row r="111" spans="1:15" x14ac:dyDescent="0.3">
      <c r="A111" s="110">
        <v>7</v>
      </c>
      <c r="B111" s="34" t="s">
        <v>90</v>
      </c>
      <c r="C111" s="34"/>
      <c r="D111" s="34"/>
      <c r="E111" s="34"/>
      <c r="F111" s="34"/>
      <c r="G111" s="34"/>
      <c r="H111" s="93"/>
      <c r="O111" s="5"/>
    </row>
    <row r="112" spans="1:15" x14ac:dyDescent="0.3">
      <c r="A112" s="25">
        <v>7.1</v>
      </c>
      <c r="B112" s="13" t="s">
        <v>282</v>
      </c>
      <c r="C112" s="25"/>
      <c r="D112" s="25" t="s">
        <v>92</v>
      </c>
      <c r="E112" s="25">
        <v>12</v>
      </c>
      <c r="F112" s="42"/>
      <c r="G112" s="42"/>
      <c r="H112" s="92"/>
      <c r="O112" s="5" t="s">
        <v>202</v>
      </c>
    </row>
    <row r="113" spans="1:15" ht="22.8" x14ac:dyDescent="0.3">
      <c r="A113" s="25">
        <v>7.2</v>
      </c>
      <c r="B113" s="13" t="s">
        <v>181</v>
      </c>
      <c r="C113" s="25"/>
      <c r="D113" s="25" t="s">
        <v>92</v>
      </c>
      <c r="E113" s="25">
        <v>3</v>
      </c>
      <c r="F113" s="42"/>
      <c r="G113" s="42"/>
      <c r="H113" s="92"/>
      <c r="O113" s="5" t="s">
        <v>251</v>
      </c>
    </row>
    <row r="114" spans="1:15" x14ac:dyDescent="0.3">
      <c r="A114" s="25">
        <v>7.3</v>
      </c>
      <c r="B114" s="13" t="s">
        <v>283</v>
      </c>
      <c r="C114" s="25"/>
      <c r="D114" s="25" t="s">
        <v>92</v>
      </c>
      <c r="E114" s="25">
        <v>2</v>
      </c>
      <c r="F114" s="42"/>
      <c r="G114" s="42"/>
      <c r="H114" s="92"/>
      <c r="O114" s="5"/>
    </row>
    <row r="115" spans="1:15" ht="45" customHeight="1" x14ac:dyDescent="0.3">
      <c r="A115" s="110">
        <v>8</v>
      </c>
      <c r="B115" s="34" t="s">
        <v>259</v>
      </c>
      <c r="C115" s="34"/>
      <c r="D115" s="34"/>
      <c r="E115" s="34"/>
      <c r="F115" s="34"/>
      <c r="G115" s="34"/>
      <c r="H115" s="93"/>
      <c r="O115" s="5"/>
    </row>
    <row r="116" spans="1:15" x14ac:dyDescent="0.3">
      <c r="A116" s="123">
        <v>8.1</v>
      </c>
      <c r="B116" s="62" t="s">
        <v>260</v>
      </c>
      <c r="C116" s="25"/>
      <c r="D116" s="25" t="s">
        <v>75</v>
      </c>
      <c r="E116" s="15">
        <v>36</v>
      </c>
      <c r="F116" s="42"/>
      <c r="G116" s="42"/>
      <c r="H116" s="92"/>
      <c r="O116" s="5" t="s">
        <v>203</v>
      </c>
    </row>
    <row r="117" spans="1:15" ht="24" customHeight="1" x14ac:dyDescent="0.3">
      <c r="A117" s="124"/>
      <c r="B117" s="62" t="s">
        <v>261</v>
      </c>
      <c r="C117" s="25"/>
      <c r="D117" s="25" t="s">
        <v>75</v>
      </c>
      <c r="E117" s="15">
        <v>36</v>
      </c>
      <c r="F117" s="42"/>
      <c r="G117" s="42"/>
      <c r="H117" s="92"/>
      <c r="O117" s="5" t="s">
        <v>252</v>
      </c>
    </row>
    <row r="118" spans="1:15" ht="20.399999999999999" x14ac:dyDescent="0.3">
      <c r="A118" s="123">
        <v>8.1999999999999993</v>
      </c>
      <c r="B118" s="62" t="s">
        <v>262</v>
      </c>
      <c r="C118" s="25"/>
      <c r="D118" s="25" t="s">
        <v>75</v>
      </c>
      <c r="E118" s="15">
        <v>18</v>
      </c>
      <c r="F118" s="42"/>
      <c r="G118" s="42"/>
      <c r="H118" s="92"/>
      <c r="O118" s="5" t="s">
        <v>203</v>
      </c>
    </row>
    <row r="119" spans="1:15" ht="20.399999999999999" x14ac:dyDescent="0.3">
      <c r="A119" s="124"/>
      <c r="B119" s="62" t="s">
        <v>263</v>
      </c>
      <c r="C119" s="25"/>
      <c r="D119" s="25" t="s">
        <v>75</v>
      </c>
      <c r="E119" s="15">
        <v>18</v>
      </c>
      <c r="F119" s="42"/>
      <c r="G119" s="42"/>
      <c r="H119" s="92"/>
      <c r="O119" s="5" t="s">
        <v>252</v>
      </c>
    </row>
    <row r="120" spans="1:15" x14ac:dyDescent="0.3">
      <c r="A120" s="123">
        <v>8.3000000000000007</v>
      </c>
      <c r="B120" s="62" t="s">
        <v>264</v>
      </c>
      <c r="C120" s="25"/>
      <c r="D120" s="25" t="s">
        <v>75</v>
      </c>
      <c r="E120" s="14">
        <v>12</v>
      </c>
      <c r="F120" s="42"/>
      <c r="G120" s="42"/>
      <c r="H120" s="92"/>
      <c r="O120" s="5" t="s">
        <v>203</v>
      </c>
    </row>
    <row r="121" spans="1:15" ht="33.6" customHeight="1" x14ac:dyDescent="0.3">
      <c r="A121" s="124"/>
      <c r="B121" s="62" t="s">
        <v>265</v>
      </c>
      <c r="C121" s="25"/>
      <c r="D121" s="25" t="s">
        <v>75</v>
      </c>
      <c r="E121" s="14">
        <v>12</v>
      </c>
      <c r="F121" s="42"/>
      <c r="G121" s="42"/>
      <c r="H121" s="92"/>
      <c r="O121" s="5" t="s">
        <v>252</v>
      </c>
    </row>
    <row r="122" spans="1:15" ht="25.2" customHeight="1" x14ac:dyDescent="0.3">
      <c r="A122" s="123">
        <v>8.4</v>
      </c>
      <c r="B122" s="62" t="s">
        <v>266</v>
      </c>
      <c r="C122" s="25"/>
      <c r="D122" s="25" t="s">
        <v>75</v>
      </c>
      <c r="E122" s="14">
        <v>72</v>
      </c>
      <c r="F122" s="42"/>
      <c r="G122" s="42"/>
      <c r="H122" s="92"/>
      <c r="O122" s="5" t="s">
        <v>203</v>
      </c>
    </row>
    <row r="123" spans="1:15" x14ac:dyDescent="0.3">
      <c r="A123" s="124"/>
      <c r="B123" s="62" t="s">
        <v>273</v>
      </c>
      <c r="C123" s="25"/>
      <c r="D123" s="25" t="s">
        <v>75</v>
      </c>
      <c r="E123" s="14">
        <v>72</v>
      </c>
      <c r="F123" s="42"/>
      <c r="G123" s="42"/>
      <c r="H123" s="92"/>
      <c r="O123" s="5" t="s">
        <v>252</v>
      </c>
    </row>
    <row r="124" spans="1:15" x14ac:dyDescent="0.3">
      <c r="A124" s="111">
        <v>8.5</v>
      </c>
      <c r="B124" s="13" t="s">
        <v>93</v>
      </c>
      <c r="C124" s="25"/>
      <c r="D124" s="25" t="s">
        <v>76</v>
      </c>
      <c r="E124" s="25">
        <v>6</v>
      </c>
      <c r="F124" s="42"/>
      <c r="G124" s="42"/>
      <c r="H124" s="92"/>
      <c r="O124" s="5" t="s">
        <v>251</v>
      </c>
    </row>
    <row r="125" spans="1:15" x14ac:dyDescent="0.3">
      <c r="A125" s="111">
        <v>8.6</v>
      </c>
      <c r="B125" s="13" t="s">
        <v>94</v>
      </c>
      <c r="C125" s="25"/>
      <c r="D125" s="25" t="s">
        <v>76</v>
      </c>
      <c r="E125" s="25">
        <v>10</v>
      </c>
      <c r="F125" s="42"/>
      <c r="G125" s="42"/>
      <c r="H125" s="92"/>
      <c r="O125" s="5" t="s">
        <v>251</v>
      </c>
    </row>
    <row r="126" spans="1:15" x14ac:dyDescent="0.3">
      <c r="A126" s="111">
        <v>8.6999999999999993</v>
      </c>
      <c r="B126" s="13" t="s">
        <v>95</v>
      </c>
      <c r="C126" s="25"/>
      <c r="D126" s="25" t="s">
        <v>76</v>
      </c>
      <c r="E126" s="25">
        <v>5</v>
      </c>
      <c r="F126" s="42"/>
      <c r="G126" s="42"/>
      <c r="H126" s="92"/>
      <c r="O126" s="5" t="s">
        <v>251</v>
      </c>
    </row>
    <row r="127" spans="1:15" x14ac:dyDescent="0.3">
      <c r="A127" s="111">
        <v>8.8000000000000007</v>
      </c>
      <c r="B127" s="13" t="s">
        <v>284</v>
      </c>
      <c r="C127" s="25"/>
      <c r="D127" s="25" t="s">
        <v>76</v>
      </c>
      <c r="E127" s="25">
        <v>6</v>
      </c>
      <c r="F127" s="42"/>
      <c r="G127" s="42"/>
      <c r="H127" s="92"/>
      <c r="O127" s="5"/>
    </row>
    <row r="128" spans="1:15" x14ac:dyDescent="0.3">
      <c r="A128" s="111">
        <v>8.9</v>
      </c>
      <c r="B128" s="13" t="s">
        <v>285</v>
      </c>
      <c r="C128" s="25"/>
      <c r="D128" s="25" t="s">
        <v>76</v>
      </c>
      <c r="E128" s="25">
        <v>10</v>
      </c>
      <c r="F128" s="42"/>
      <c r="G128" s="42"/>
      <c r="H128" s="92"/>
      <c r="O128" s="5"/>
    </row>
    <row r="129" spans="1:16" ht="23.4" customHeight="1" x14ac:dyDescent="0.3">
      <c r="A129" s="41">
        <v>8.1</v>
      </c>
      <c r="B129" s="13" t="s">
        <v>286</v>
      </c>
      <c r="C129" s="25"/>
      <c r="D129" s="25" t="s">
        <v>116</v>
      </c>
      <c r="E129" s="25">
        <v>30</v>
      </c>
      <c r="F129" s="42"/>
      <c r="G129" s="42"/>
      <c r="H129" s="92"/>
      <c r="O129" s="5" t="s">
        <v>252</v>
      </c>
    </row>
    <row r="130" spans="1:16" ht="23.4" customHeight="1" x14ac:dyDescent="0.3">
      <c r="A130" s="41">
        <v>8.11</v>
      </c>
      <c r="B130" s="13" t="s">
        <v>287</v>
      </c>
      <c r="C130" s="25"/>
      <c r="D130" s="25" t="s">
        <v>116</v>
      </c>
      <c r="E130" s="25">
        <v>15</v>
      </c>
      <c r="F130" s="42"/>
      <c r="G130" s="42"/>
      <c r="H130" s="92"/>
      <c r="O130" s="5"/>
    </row>
    <row r="131" spans="1:16" x14ac:dyDescent="0.3">
      <c r="A131" s="41">
        <v>8.1199999999999992</v>
      </c>
      <c r="B131" s="13" t="s">
        <v>84</v>
      </c>
      <c r="C131" s="25"/>
      <c r="D131" s="25" t="s">
        <v>116</v>
      </c>
      <c r="E131" s="25">
        <v>10</v>
      </c>
      <c r="F131" s="42"/>
      <c r="G131" s="42"/>
      <c r="H131" s="92"/>
      <c r="O131" s="5" t="s">
        <v>251</v>
      </c>
    </row>
    <row r="132" spans="1:16" x14ac:dyDescent="0.3">
      <c r="A132" s="41">
        <v>8.1300000000000008</v>
      </c>
      <c r="B132" s="13" t="s">
        <v>288</v>
      </c>
      <c r="C132" s="25"/>
      <c r="D132" s="25" t="s">
        <v>116</v>
      </c>
      <c r="E132" s="25">
        <v>10</v>
      </c>
      <c r="F132" s="42"/>
      <c r="G132" s="42"/>
      <c r="H132" s="92"/>
      <c r="O132" s="5"/>
    </row>
    <row r="133" spans="1:16" x14ac:dyDescent="0.3">
      <c r="A133" s="41">
        <v>8.14</v>
      </c>
      <c r="B133" s="13" t="s">
        <v>289</v>
      </c>
      <c r="C133" s="25"/>
      <c r="D133" s="25" t="s">
        <v>91</v>
      </c>
      <c r="E133" s="25">
        <v>10</v>
      </c>
      <c r="F133" s="42"/>
      <c r="G133" s="42"/>
      <c r="H133" s="92"/>
      <c r="O133" s="5" t="s">
        <v>252</v>
      </c>
    </row>
    <row r="134" spans="1:16" x14ac:dyDescent="0.3">
      <c r="A134" s="41">
        <v>8.15</v>
      </c>
      <c r="B134" s="13" t="s">
        <v>290</v>
      </c>
      <c r="C134" s="25"/>
      <c r="D134" s="25" t="s">
        <v>91</v>
      </c>
      <c r="E134" s="25">
        <v>10</v>
      </c>
      <c r="F134" s="42"/>
      <c r="G134" s="42"/>
      <c r="H134" s="92"/>
      <c r="O134" s="5" t="s">
        <v>252</v>
      </c>
    </row>
    <row r="135" spans="1:16" x14ac:dyDescent="0.3">
      <c r="A135" s="41">
        <v>8.16</v>
      </c>
      <c r="B135" s="13" t="s">
        <v>87</v>
      </c>
      <c r="C135" s="25"/>
      <c r="D135" s="25" t="s">
        <v>91</v>
      </c>
      <c r="E135" s="25">
        <v>5</v>
      </c>
      <c r="F135" s="42"/>
      <c r="G135" s="42"/>
      <c r="H135" s="92"/>
      <c r="O135" s="5" t="s">
        <v>253</v>
      </c>
    </row>
    <row r="136" spans="1:16" x14ac:dyDescent="0.3">
      <c r="A136" s="41">
        <v>8.17</v>
      </c>
      <c r="B136" s="13" t="s">
        <v>96</v>
      </c>
      <c r="C136" s="25"/>
      <c r="D136" s="25" t="s">
        <v>91</v>
      </c>
      <c r="E136" s="25">
        <v>5</v>
      </c>
      <c r="F136" s="42"/>
      <c r="G136" s="42"/>
      <c r="H136" s="92"/>
      <c r="O136" s="5" t="s">
        <v>253</v>
      </c>
    </row>
    <row r="137" spans="1:16" x14ac:dyDescent="0.3">
      <c r="A137" s="41">
        <v>8.18</v>
      </c>
      <c r="B137" s="13" t="s">
        <v>97</v>
      </c>
      <c r="C137" s="25"/>
      <c r="D137" s="25" t="s">
        <v>91</v>
      </c>
      <c r="E137" s="25">
        <v>10</v>
      </c>
      <c r="F137" s="42"/>
      <c r="G137" s="42"/>
      <c r="H137" s="92"/>
      <c r="O137" s="5" t="s">
        <v>253</v>
      </c>
    </row>
    <row r="138" spans="1:16" x14ac:dyDescent="0.3">
      <c r="A138" s="41">
        <v>8.19</v>
      </c>
      <c r="B138" s="13" t="s">
        <v>98</v>
      </c>
      <c r="C138" s="25"/>
      <c r="D138" s="25" t="s">
        <v>91</v>
      </c>
      <c r="E138" s="25">
        <v>1</v>
      </c>
      <c r="F138" s="42"/>
      <c r="G138" s="42"/>
      <c r="H138" s="92"/>
      <c r="O138" s="5" t="s">
        <v>255</v>
      </c>
    </row>
    <row r="139" spans="1:16" ht="39.6" customHeight="1" x14ac:dyDescent="0.3">
      <c r="A139" s="41">
        <v>8.1999999999999993</v>
      </c>
      <c r="B139" s="13" t="s">
        <v>320</v>
      </c>
      <c r="C139" s="25"/>
      <c r="D139" s="25" t="s">
        <v>116</v>
      </c>
      <c r="E139" s="25">
        <v>1</v>
      </c>
      <c r="F139" s="42"/>
      <c r="G139" s="42"/>
      <c r="H139" s="92"/>
      <c r="O139" s="5" t="s">
        <v>255</v>
      </c>
    </row>
    <row r="140" spans="1:16" x14ac:dyDescent="0.3">
      <c r="A140" s="128" t="s">
        <v>362</v>
      </c>
      <c r="B140" s="128"/>
      <c r="C140" s="128"/>
      <c r="D140" s="128"/>
      <c r="E140" s="128"/>
      <c r="F140" s="128"/>
      <c r="G140" s="27"/>
      <c r="H140" s="74"/>
      <c r="N140" t="s">
        <v>245</v>
      </c>
      <c r="O140" t="e">
        <f>+SUMIF($O$9:$O$139,N140,#REF!)</f>
        <v>#REF!</v>
      </c>
      <c r="P140" s="39">
        <v>126.89463064074516</v>
      </c>
    </row>
    <row r="141" spans="1:16" ht="33.75" customHeight="1" x14ac:dyDescent="0.3">
      <c r="A141" s="43"/>
      <c r="G141" s="86"/>
    </row>
    <row r="142" spans="1:16" ht="36" customHeight="1" x14ac:dyDescent="0.3">
      <c r="A142" s="125" t="s">
        <v>360</v>
      </c>
      <c r="B142" s="125"/>
      <c r="C142" s="125"/>
      <c r="D142" s="125"/>
      <c r="E142" s="125"/>
      <c r="F142" s="125"/>
      <c r="G142" s="125"/>
    </row>
    <row r="143" spans="1:16" ht="37.200000000000003" customHeight="1" x14ac:dyDescent="0.3">
      <c r="A143" s="126" t="s">
        <v>379</v>
      </c>
      <c r="B143" s="126"/>
      <c r="C143" s="126"/>
      <c r="D143" s="126"/>
      <c r="E143" s="126"/>
      <c r="F143" s="126"/>
      <c r="G143" s="126"/>
    </row>
    <row r="144" spans="1:16" x14ac:dyDescent="0.3">
      <c r="A144" s="127"/>
      <c r="B144" s="127"/>
      <c r="C144" s="127"/>
      <c r="D144" s="127"/>
      <c r="E144" s="127"/>
      <c r="F144" s="127"/>
      <c r="G144" s="127"/>
    </row>
  </sheetData>
  <autoFilter ref="A1:O140"/>
  <mergeCells count="26">
    <mergeCell ref="A118:A119"/>
    <mergeCell ref="A120:A121"/>
    <mergeCell ref="D103:D109"/>
    <mergeCell ref="E103:E109"/>
    <mergeCell ref="F103:F109"/>
    <mergeCell ref="G103:G109"/>
    <mergeCell ref="A116:A117"/>
    <mergeCell ref="F1:F2"/>
    <mergeCell ref="A5:G5"/>
    <mergeCell ref="A1:A3"/>
    <mergeCell ref="B1:B3"/>
    <mergeCell ref="C1:C3"/>
    <mergeCell ref="D1:D3"/>
    <mergeCell ref="E1:E3"/>
    <mergeCell ref="A64:A65"/>
    <mergeCell ref="A66:A67"/>
    <mergeCell ref="A68:A69"/>
    <mergeCell ref="A70:A71"/>
    <mergeCell ref="A72:A73"/>
    <mergeCell ref="A74:A75"/>
    <mergeCell ref="A77:A78"/>
    <mergeCell ref="A122:A123"/>
    <mergeCell ref="A142:G142"/>
    <mergeCell ref="A143:G143"/>
    <mergeCell ref="A144:G144"/>
    <mergeCell ref="A140:F140"/>
  </mergeCells>
  <printOptions horizontalCentered="1"/>
  <pageMargins left="0.31496062992126" right="0.31496062992126" top="1.2480314960000001" bottom="1.1023622047244099" header="0.31496062992126" footer="0.31496062992126"/>
  <pageSetup paperSize="9" scale="64" firstPageNumber="11" fitToHeight="10" orientation="landscape" cellComments="atEnd" errors="blank" r:id="rId1"/>
  <headerFooter>
    <oddHeader>&amp;LSection 4: Bidding Forms&amp;C&amp;"-,Bold"
Power Transmission Strengthening and Integration of Renewable Energy Project (PTSIREP), Package-1
Scope A: LILO of Existing Matarbari PP-Banskhali PP double circuit 400kV line at Matarbari 400/230/132kV SS (Pekua)</oddHeader>
    <oddFooter>&amp;C Schedule 1A-&amp;P</oddFooter>
  </headerFooter>
  <rowBreaks count="5" manualBreakCount="5">
    <brk id="34" max="6" man="1"/>
    <brk id="60" max="6" man="1"/>
    <brk id="75" max="6" man="1"/>
    <brk id="96" max="6" man="1"/>
    <brk id="11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3"/>
  <sheetViews>
    <sheetView topLeftCell="A46" zoomScale="90" zoomScaleNormal="90" zoomScaleSheetLayoutView="100" zoomScalePageLayoutView="68" workbookViewId="0">
      <selection activeCell="J6" sqref="J6"/>
    </sheetView>
  </sheetViews>
  <sheetFormatPr defaultRowHeight="14.4" x14ac:dyDescent="0.3"/>
  <cols>
    <col min="1" max="1" width="14.109375" style="6" customWidth="1"/>
    <col min="2" max="2" width="58.44140625" customWidth="1"/>
    <col min="3" max="3" width="12.6640625" bestFit="1" customWidth="1"/>
    <col min="4" max="4" width="9.5546875" style="6" customWidth="1"/>
    <col min="5" max="5" width="18.33203125" customWidth="1"/>
    <col min="6" max="8" width="18" customWidth="1"/>
    <col min="9" max="9" width="18.5546875" bestFit="1" customWidth="1"/>
  </cols>
  <sheetData>
    <row r="1" spans="1:12" ht="14.4" customHeight="1" x14ac:dyDescent="0.3">
      <c r="A1" s="133" t="s">
        <v>0</v>
      </c>
      <c r="B1" s="133" t="s">
        <v>1</v>
      </c>
      <c r="C1" s="133" t="s">
        <v>2</v>
      </c>
      <c r="D1" s="133" t="s">
        <v>3</v>
      </c>
      <c r="E1" s="150" t="s">
        <v>204</v>
      </c>
      <c r="F1" s="151"/>
      <c r="G1" s="142" t="s">
        <v>205</v>
      </c>
      <c r="H1" s="143"/>
    </row>
    <row r="2" spans="1:12" ht="18.75" customHeight="1" x14ac:dyDescent="0.3">
      <c r="A2" s="133"/>
      <c r="B2" s="133"/>
      <c r="C2" s="133"/>
      <c r="D2" s="133"/>
      <c r="E2" s="152"/>
      <c r="F2" s="153"/>
      <c r="G2" s="142"/>
      <c r="H2" s="143"/>
    </row>
    <row r="3" spans="1:12" ht="39.75" customHeight="1" x14ac:dyDescent="0.3">
      <c r="A3" s="133"/>
      <c r="B3" s="133"/>
      <c r="C3" s="133"/>
      <c r="D3" s="133"/>
      <c r="E3" s="37" t="s">
        <v>366</v>
      </c>
      <c r="F3" s="67" t="s">
        <v>367</v>
      </c>
      <c r="G3" s="37" t="s">
        <v>368</v>
      </c>
      <c r="H3" s="67" t="s">
        <v>367</v>
      </c>
    </row>
    <row r="4" spans="1:12" ht="15" x14ac:dyDescent="0.25">
      <c r="A4" s="24">
        <v>1</v>
      </c>
      <c r="B4" s="24">
        <v>2</v>
      </c>
      <c r="C4" s="24">
        <v>3</v>
      </c>
      <c r="D4" s="24">
        <v>4</v>
      </c>
      <c r="E4" s="24">
        <v>5</v>
      </c>
      <c r="F4" s="24">
        <v>6</v>
      </c>
      <c r="G4" s="24" t="s">
        <v>364</v>
      </c>
      <c r="H4" s="24" t="s">
        <v>365</v>
      </c>
    </row>
    <row r="5" spans="1:12" ht="25.5" customHeight="1" x14ac:dyDescent="0.25">
      <c r="A5" s="144" t="s">
        <v>315</v>
      </c>
      <c r="B5" s="145"/>
      <c r="C5" s="145"/>
      <c r="D5" s="145"/>
      <c r="E5" s="145"/>
      <c r="F5" s="145"/>
      <c r="G5" s="145"/>
      <c r="H5" s="146"/>
    </row>
    <row r="6" spans="1:12" ht="70.5" customHeight="1" x14ac:dyDescent="0.25">
      <c r="A6" s="27">
        <v>1</v>
      </c>
      <c r="B6" s="34" t="s">
        <v>318</v>
      </c>
      <c r="C6" s="34"/>
      <c r="D6" s="34"/>
      <c r="E6" s="34"/>
      <c r="F6" s="34"/>
      <c r="G6" s="34"/>
      <c r="H6" s="34"/>
    </row>
    <row r="7" spans="1:12" x14ac:dyDescent="0.3">
      <c r="A7" s="24"/>
      <c r="B7" s="11"/>
      <c r="C7" s="11"/>
      <c r="D7" s="11"/>
      <c r="E7" s="11"/>
      <c r="F7" s="11"/>
      <c r="G7" s="11"/>
      <c r="H7" s="11"/>
    </row>
    <row r="8" spans="1:12" x14ac:dyDescent="0.3">
      <c r="A8" s="108">
        <v>1.1000000000000001</v>
      </c>
      <c r="B8" s="33" t="s">
        <v>5</v>
      </c>
      <c r="C8" s="33"/>
      <c r="D8" s="33"/>
      <c r="E8" s="33"/>
      <c r="F8" s="33"/>
      <c r="G8" s="33"/>
      <c r="H8" s="33"/>
    </row>
    <row r="9" spans="1:12" x14ac:dyDescent="0.3">
      <c r="A9" s="25" t="s">
        <v>6</v>
      </c>
      <c r="B9" s="13" t="s">
        <v>194</v>
      </c>
      <c r="C9" s="25" t="s">
        <v>116</v>
      </c>
      <c r="D9" s="25">
        <v>1</v>
      </c>
      <c r="E9" s="12"/>
      <c r="F9" s="12"/>
      <c r="G9" s="12"/>
      <c r="H9" s="12"/>
    </row>
    <row r="10" spans="1:12" x14ac:dyDescent="0.3">
      <c r="A10" s="25" t="s">
        <v>8</v>
      </c>
      <c r="B10" s="13" t="s">
        <v>9</v>
      </c>
      <c r="C10" s="25" t="s">
        <v>116</v>
      </c>
      <c r="D10" s="25">
        <v>0</v>
      </c>
      <c r="E10" s="12"/>
      <c r="F10" s="12"/>
      <c r="G10" s="12"/>
      <c r="H10" s="12"/>
    </row>
    <row r="11" spans="1:12" x14ac:dyDescent="0.3">
      <c r="A11" s="25" t="s">
        <v>10</v>
      </c>
      <c r="B11" s="13" t="s">
        <v>11</v>
      </c>
      <c r="C11" s="25" t="s">
        <v>116</v>
      </c>
      <c r="D11" s="25">
        <v>1</v>
      </c>
      <c r="E11" s="12"/>
      <c r="F11" s="12"/>
      <c r="G11" s="12"/>
      <c r="H11" s="12"/>
    </row>
    <row r="12" spans="1:12" x14ac:dyDescent="0.3">
      <c r="A12" s="25" t="s">
        <v>12</v>
      </c>
      <c r="B12" s="13" t="s">
        <v>13</v>
      </c>
      <c r="C12" s="25" t="s">
        <v>116</v>
      </c>
      <c r="D12" s="25">
        <v>2</v>
      </c>
      <c r="E12" s="12"/>
      <c r="F12" s="12"/>
      <c r="G12" s="12"/>
      <c r="H12" s="12"/>
    </row>
    <row r="13" spans="1:12" x14ac:dyDescent="0.3">
      <c r="A13" s="25" t="s">
        <v>14</v>
      </c>
      <c r="B13" s="13" t="s">
        <v>15</v>
      </c>
      <c r="C13" s="25" t="s">
        <v>116</v>
      </c>
      <c r="D13" s="25">
        <v>6</v>
      </c>
      <c r="E13" s="12"/>
      <c r="F13" s="12"/>
      <c r="G13" s="12"/>
      <c r="H13" s="12"/>
      <c r="L13">
        <f>SUM(D9:D14)</f>
        <v>23</v>
      </c>
    </row>
    <row r="14" spans="1:12" x14ac:dyDescent="0.3">
      <c r="A14" s="25" t="s">
        <v>16</v>
      </c>
      <c r="B14" s="13" t="s">
        <v>17</v>
      </c>
      <c r="C14" s="25" t="s">
        <v>116</v>
      </c>
      <c r="D14" s="25">
        <v>13</v>
      </c>
      <c r="E14" s="12"/>
      <c r="F14" s="12"/>
      <c r="G14" s="12"/>
      <c r="H14" s="12"/>
    </row>
    <row r="15" spans="1:12" x14ac:dyDescent="0.3">
      <c r="A15" s="108">
        <v>1.2</v>
      </c>
      <c r="B15" s="33" t="s">
        <v>18</v>
      </c>
      <c r="C15" s="33"/>
      <c r="D15" s="33"/>
      <c r="E15" s="33"/>
      <c r="F15" s="33"/>
      <c r="G15" s="33"/>
      <c r="H15" s="33"/>
    </row>
    <row r="16" spans="1:12" x14ac:dyDescent="0.3">
      <c r="A16" s="25" t="s">
        <v>19</v>
      </c>
      <c r="B16" s="13" t="s">
        <v>195</v>
      </c>
      <c r="C16" s="25" t="s">
        <v>116</v>
      </c>
      <c r="D16" s="25">
        <v>0</v>
      </c>
      <c r="E16" s="12"/>
      <c r="F16" s="12"/>
      <c r="G16" s="12"/>
      <c r="H16" s="12"/>
    </row>
    <row r="17" spans="1:12" x14ac:dyDescent="0.3">
      <c r="A17" s="25" t="s">
        <v>20</v>
      </c>
      <c r="B17" s="13" t="s">
        <v>21</v>
      </c>
      <c r="C17" s="25" t="s">
        <v>116</v>
      </c>
      <c r="D17" s="25">
        <v>0</v>
      </c>
      <c r="E17" s="12"/>
      <c r="F17" s="12"/>
      <c r="G17" s="12"/>
      <c r="H17" s="12"/>
    </row>
    <row r="18" spans="1:12" x14ac:dyDescent="0.3">
      <c r="A18" s="25" t="s">
        <v>22</v>
      </c>
      <c r="B18" s="13" t="s">
        <v>23</v>
      </c>
      <c r="C18" s="25" t="s">
        <v>116</v>
      </c>
      <c r="D18" s="25">
        <v>0</v>
      </c>
      <c r="E18" s="12"/>
      <c r="F18" s="12"/>
      <c r="G18" s="12"/>
      <c r="H18" s="12"/>
    </row>
    <row r="19" spans="1:12" x14ac:dyDescent="0.3">
      <c r="A19" s="25" t="s">
        <v>24</v>
      </c>
      <c r="B19" s="13" t="s">
        <v>25</v>
      </c>
      <c r="C19" s="25" t="s">
        <v>116</v>
      </c>
      <c r="D19" s="25">
        <v>0</v>
      </c>
      <c r="E19" s="12"/>
      <c r="F19" s="12"/>
      <c r="G19" s="12"/>
      <c r="H19" s="12"/>
      <c r="I19" t="s">
        <v>192</v>
      </c>
      <c r="J19">
        <f>SUM(D43:D48)</f>
        <v>7</v>
      </c>
    </row>
    <row r="20" spans="1:12" x14ac:dyDescent="0.3">
      <c r="A20" s="25" t="s">
        <v>26</v>
      </c>
      <c r="B20" s="13" t="s">
        <v>27</v>
      </c>
      <c r="C20" s="25" t="s">
        <v>116</v>
      </c>
      <c r="D20" s="25">
        <v>0</v>
      </c>
      <c r="E20" s="12"/>
      <c r="F20" s="12"/>
      <c r="G20" s="12"/>
      <c r="H20" s="12"/>
      <c r="I20" t="s">
        <v>137</v>
      </c>
      <c r="J20">
        <f>SUM(D9:D14)</f>
        <v>23</v>
      </c>
    </row>
    <row r="21" spans="1:12" x14ac:dyDescent="0.3">
      <c r="A21" s="25" t="s">
        <v>28</v>
      </c>
      <c r="B21" s="13" t="s">
        <v>29</v>
      </c>
      <c r="C21" s="25" t="s">
        <v>116</v>
      </c>
      <c r="D21" s="25">
        <v>0</v>
      </c>
      <c r="E21" s="12"/>
      <c r="F21" s="12"/>
      <c r="G21" s="12"/>
      <c r="H21" s="12"/>
      <c r="I21" t="s">
        <v>138</v>
      </c>
      <c r="J21">
        <f>SUM(D16:D27)</f>
        <v>4</v>
      </c>
    </row>
    <row r="22" spans="1:12" x14ac:dyDescent="0.3">
      <c r="A22" s="25" t="s">
        <v>30</v>
      </c>
      <c r="B22" s="13" t="s">
        <v>31</v>
      </c>
      <c r="C22" s="25" t="s">
        <v>116</v>
      </c>
      <c r="D22" s="25">
        <v>1</v>
      </c>
      <c r="E22" s="12"/>
      <c r="F22" s="12"/>
      <c r="G22" s="12"/>
      <c r="H22" s="12"/>
      <c r="I22" t="s">
        <v>139</v>
      </c>
      <c r="J22" s="10">
        <f>SUM(D29:D34)</f>
        <v>9</v>
      </c>
    </row>
    <row r="23" spans="1:12" x14ac:dyDescent="0.3">
      <c r="A23" s="25" t="s">
        <v>32</v>
      </c>
      <c r="B23" s="13" t="s">
        <v>33</v>
      </c>
      <c r="C23" s="25" t="s">
        <v>116</v>
      </c>
      <c r="D23" s="25">
        <v>1</v>
      </c>
      <c r="E23" s="12"/>
      <c r="F23" s="12"/>
      <c r="G23" s="12"/>
      <c r="H23" s="12"/>
      <c r="I23" t="s">
        <v>140</v>
      </c>
      <c r="J23" s="10">
        <f>SUM(D36:D41)</f>
        <v>2</v>
      </c>
    </row>
    <row r="24" spans="1:12" x14ac:dyDescent="0.3">
      <c r="A24" s="25" t="s">
        <v>34</v>
      </c>
      <c r="B24" s="13" t="s">
        <v>182</v>
      </c>
      <c r="C24" s="25" t="s">
        <v>116</v>
      </c>
      <c r="D24" s="25">
        <v>1</v>
      </c>
      <c r="E24" s="12"/>
      <c r="F24" s="12"/>
      <c r="G24" s="12"/>
      <c r="H24" s="12"/>
      <c r="J24" s="10">
        <f>SUM(J19:J23)</f>
        <v>45</v>
      </c>
      <c r="K24">
        <f>273</f>
        <v>273</v>
      </c>
    </row>
    <row r="25" spans="1:12" x14ac:dyDescent="0.3">
      <c r="A25" s="25" t="s">
        <v>35</v>
      </c>
      <c r="B25" s="13" t="s">
        <v>37</v>
      </c>
      <c r="C25" s="25" t="s">
        <v>116</v>
      </c>
      <c r="D25" s="25">
        <v>1</v>
      </c>
      <c r="E25" s="12"/>
      <c r="F25" s="12"/>
      <c r="G25" s="12"/>
      <c r="H25" s="12"/>
    </row>
    <row r="26" spans="1:12" x14ac:dyDescent="0.3">
      <c r="A26" s="25" t="s">
        <v>36</v>
      </c>
      <c r="B26" s="13" t="s">
        <v>39</v>
      </c>
      <c r="C26" s="25" t="s">
        <v>116</v>
      </c>
      <c r="D26" s="25">
        <v>0</v>
      </c>
      <c r="E26" s="12"/>
      <c r="F26" s="12"/>
      <c r="G26" s="12"/>
      <c r="H26" s="12"/>
      <c r="I26" t="s">
        <v>141</v>
      </c>
      <c r="J26" s="10">
        <f>SUM(J22:J23)+J19</f>
        <v>18</v>
      </c>
      <c r="K26">
        <v>30</v>
      </c>
    </row>
    <row r="27" spans="1:12" x14ac:dyDescent="0.3">
      <c r="A27" s="25" t="s">
        <v>38</v>
      </c>
      <c r="B27" s="13" t="s">
        <v>40</v>
      </c>
      <c r="C27" s="25" t="s">
        <v>116</v>
      </c>
      <c r="D27" s="25">
        <v>0</v>
      </c>
      <c r="E27" s="12"/>
      <c r="F27" s="12"/>
      <c r="G27" s="12"/>
      <c r="H27" s="12"/>
      <c r="L27">
        <f>SUM(D16:D27)</f>
        <v>4</v>
      </c>
    </row>
    <row r="28" spans="1:12" x14ac:dyDescent="0.3">
      <c r="A28" s="108">
        <v>1.3</v>
      </c>
      <c r="B28" s="33" t="s">
        <v>41</v>
      </c>
      <c r="C28" s="33"/>
      <c r="D28" s="33"/>
      <c r="E28" s="33"/>
      <c r="F28" s="33"/>
      <c r="G28" s="33"/>
      <c r="H28" s="33"/>
    </row>
    <row r="29" spans="1:12" x14ac:dyDescent="0.3">
      <c r="A29" s="25" t="s">
        <v>42</v>
      </c>
      <c r="B29" s="13" t="s">
        <v>196</v>
      </c>
      <c r="C29" s="25" t="s">
        <v>116</v>
      </c>
      <c r="D29" s="14">
        <v>0</v>
      </c>
      <c r="E29" s="12"/>
      <c r="F29" s="12"/>
      <c r="G29" s="12"/>
      <c r="H29" s="12"/>
    </row>
    <row r="30" spans="1:12" x14ac:dyDescent="0.3">
      <c r="A30" s="25" t="s">
        <v>44</v>
      </c>
      <c r="B30" s="13" t="s">
        <v>45</v>
      </c>
      <c r="C30" s="25" t="s">
        <v>116</v>
      </c>
      <c r="D30" s="14">
        <v>0</v>
      </c>
      <c r="E30" s="12"/>
      <c r="F30" s="12"/>
      <c r="G30" s="12"/>
      <c r="H30" s="12"/>
    </row>
    <row r="31" spans="1:12" x14ac:dyDescent="0.3">
      <c r="A31" s="25" t="s">
        <v>46</v>
      </c>
      <c r="B31" s="13" t="s">
        <v>47</v>
      </c>
      <c r="C31" s="25" t="s">
        <v>116</v>
      </c>
      <c r="D31" s="14">
        <v>0</v>
      </c>
      <c r="E31" s="12"/>
      <c r="F31" s="12"/>
      <c r="G31" s="12"/>
      <c r="H31" s="12"/>
    </row>
    <row r="32" spans="1:12" x14ac:dyDescent="0.3">
      <c r="A32" s="25" t="s">
        <v>48</v>
      </c>
      <c r="B32" s="13" t="s">
        <v>49</v>
      </c>
      <c r="C32" s="25" t="s">
        <v>116</v>
      </c>
      <c r="D32" s="14">
        <v>2</v>
      </c>
      <c r="E32" s="12"/>
      <c r="F32" s="12"/>
      <c r="G32" s="12"/>
      <c r="H32" s="12"/>
    </row>
    <row r="33" spans="1:12" x14ac:dyDescent="0.3">
      <c r="A33" s="25" t="s">
        <v>50</v>
      </c>
      <c r="B33" s="13" t="s">
        <v>51</v>
      </c>
      <c r="C33" s="25" t="s">
        <v>116</v>
      </c>
      <c r="D33" s="14">
        <v>1</v>
      </c>
      <c r="E33" s="12"/>
      <c r="F33" s="12"/>
      <c r="G33" s="12"/>
      <c r="H33" s="12"/>
    </row>
    <row r="34" spans="1:12" x14ac:dyDescent="0.3">
      <c r="A34" s="25" t="s">
        <v>52</v>
      </c>
      <c r="B34" s="13" t="s">
        <v>53</v>
      </c>
      <c r="C34" s="25" t="s">
        <v>116</v>
      </c>
      <c r="D34" s="14">
        <v>6</v>
      </c>
      <c r="E34" s="12"/>
      <c r="F34" s="12"/>
      <c r="G34" s="12"/>
      <c r="H34" s="12"/>
    </row>
    <row r="35" spans="1:12" x14ac:dyDescent="0.3">
      <c r="A35" s="108">
        <v>1.4</v>
      </c>
      <c r="B35" s="33" t="s">
        <v>54</v>
      </c>
      <c r="C35" s="33"/>
      <c r="D35" s="33"/>
      <c r="E35" s="33"/>
      <c r="F35" s="33"/>
      <c r="G35" s="33"/>
      <c r="H35" s="33"/>
    </row>
    <row r="36" spans="1:12" x14ac:dyDescent="0.3">
      <c r="A36" s="25" t="s">
        <v>55</v>
      </c>
      <c r="B36" s="13" t="s">
        <v>197</v>
      </c>
      <c r="C36" s="25" t="s">
        <v>116</v>
      </c>
      <c r="D36" s="14">
        <v>0</v>
      </c>
      <c r="E36" s="12"/>
      <c r="F36" s="12"/>
      <c r="G36" s="12"/>
      <c r="H36" s="12"/>
    </row>
    <row r="37" spans="1:12" x14ac:dyDescent="0.3">
      <c r="A37" s="25" t="s">
        <v>56</v>
      </c>
      <c r="B37" s="13" t="s">
        <v>57</v>
      </c>
      <c r="C37" s="25" t="s">
        <v>116</v>
      </c>
      <c r="D37" s="14">
        <v>0</v>
      </c>
      <c r="E37" s="12"/>
      <c r="F37" s="12"/>
      <c r="G37" s="12"/>
      <c r="H37" s="12"/>
    </row>
    <row r="38" spans="1:12" x14ac:dyDescent="0.3">
      <c r="A38" s="25" t="s">
        <v>58</v>
      </c>
      <c r="B38" s="13" t="s">
        <v>59</v>
      </c>
      <c r="C38" s="25" t="s">
        <v>116</v>
      </c>
      <c r="D38" s="14">
        <v>0</v>
      </c>
      <c r="E38" s="12"/>
      <c r="F38" s="12"/>
      <c r="G38" s="12"/>
      <c r="H38" s="12"/>
    </row>
    <row r="39" spans="1:12" x14ac:dyDescent="0.3">
      <c r="A39" s="25" t="s">
        <v>60</v>
      </c>
      <c r="B39" s="13" t="s">
        <v>61</v>
      </c>
      <c r="C39" s="25" t="s">
        <v>116</v>
      </c>
      <c r="D39" s="14">
        <v>0</v>
      </c>
      <c r="E39" s="12"/>
      <c r="F39" s="12"/>
      <c r="G39" s="12"/>
      <c r="H39" s="12"/>
    </row>
    <row r="40" spans="1:12" x14ac:dyDescent="0.3">
      <c r="A40" s="25" t="s">
        <v>62</v>
      </c>
      <c r="B40" s="13" t="s">
        <v>63</v>
      </c>
      <c r="C40" s="25" t="s">
        <v>116</v>
      </c>
      <c r="D40" s="14">
        <v>1</v>
      </c>
      <c r="E40" s="12"/>
      <c r="F40" s="12"/>
      <c r="G40" s="12"/>
      <c r="H40" s="12"/>
    </row>
    <row r="41" spans="1:12" x14ac:dyDescent="0.3">
      <c r="A41" s="25" t="s">
        <v>64</v>
      </c>
      <c r="B41" s="13" t="s">
        <v>65</v>
      </c>
      <c r="C41" s="25" t="s">
        <v>116</v>
      </c>
      <c r="D41" s="14">
        <v>1</v>
      </c>
      <c r="E41" s="12"/>
      <c r="F41" s="12"/>
      <c r="G41" s="12"/>
      <c r="H41" s="12"/>
    </row>
    <row r="42" spans="1:12" x14ac:dyDescent="0.3">
      <c r="A42" s="108">
        <v>1.5</v>
      </c>
      <c r="B42" s="33" t="s">
        <v>184</v>
      </c>
      <c r="C42" s="33"/>
      <c r="D42" s="33"/>
      <c r="E42" s="33"/>
      <c r="F42" s="33"/>
      <c r="G42" s="33"/>
      <c r="H42" s="33"/>
    </row>
    <row r="43" spans="1:12" x14ac:dyDescent="0.3">
      <c r="A43" s="25" t="s">
        <v>66</v>
      </c>
      <c r="B43" s="13" t="s">
        <v>198</v>
      </c>
      <c r="C43" s="25" t="s">
        <v>116</v>
      </c>
      <c r="D43" s="25">
        <v>1</v>
      </c>
      <c r="E43" s="12"/>
      <c r="F43" s="12"/>
      <c r="G43" s="12"/>
      <c r="H43" s="12"/>
    </row>
    <row r="44" spans="1:12" x14ac:dyDescent="0.3">
      <c r="A44" s="25" t="s">
        <v>67</v>
      </c>
      <c r="B44" s="13" t="s">
        <v>185</v>
      </c>
      <c r="C44" s="25" t="s">
        <v>116</v>
      </c>
      <c r="D44" s="25">
        <v>0</v>
      </c>
      <c r="E44" s="12"/>
      <c r="F44" s="12"/>
      <c r="G44" s="12"/>
      <c r="H44" s="12"/>
    </row>
    <row r="45" spans="1:12" x14ac:dyDescent="0.3">
      <c r="A45" s="25" t="s">
        <v>68</v>
      </c>
      <c r="B45" s="13" t="s">
        <v>186</v>
      </c>
      <c r="C45" s="25" t="s">
        <v>116</v>
      </c>
      <c r="D45" s="25">
        <v>1</v>
      </c>
      <c r="E45" s="12"/>
      <c r="F45" s="12"/>
      <c r="G45" s="12"/>
      <c r="H45" s="12"/>
    </row>
    <row r="46" spans="1:12" x14ac:dyDescent="0.3">
      <c r="A46" s="25" t="s">
        <v>69</v>
      </c>
      <c r="B46" s="13" t="s">
        <v>187</v>
      </c>
      <c r="C46" s="25" t="s">
        <v>116</v>
      </c>
      <c r="D46" s="25">
        <v>0</v>
      </c>
      <c r="E46" s="12"/>
      <c r="F46" s="12"/>
      <c r="G46" s="12"/>
      <c r="H46" s="12"/>
      <c r="L46" s="10">
        <v>30</v>
      </c>
    </row>
    <row r="47" spans="1:12" x14ac:dyDescent="0.3">
      <c r="A47" s="25" t="s">
        <v>70</v>
      </c>
      <c r="B47" s="13" t="s">
        <v>188</v>
      </c>
      <c r="C47" s="25" t="s">
        <v>116</v>
      </c>
      <c r="D47" s="25">
        <v>1</v>
      </c>
      <c r="E47" s="12"/>
      <c r="F47" s="12"/>
      <c r="G47" s="12"/>
      <c r="H47" s="12"/>
    </row>
    <row r="48" spans="1:12" x14ac:dyDescent="0.3">
      <c r="A48" s="25" t="s">
        <v>71</v>
      </c>
      <c r="B48" s="13" t="s">
        <v>189</v>
      </c>
      <c r="C48" s="25" t="s">
        <v>116</v>
      </c>
      <c r="D48" s="25">
        <v>4</v>
      </c>
      <c r="E48" s="12"/>
      <c r="F48" s="12"/>
      <c r="G48" s="12"/>
      <c r="H48" s="12"/>
      <c r="K48" s="10">
        <f>J24</f>
        <v>45</v>
      </c>
    </row>
    <row r="49" spans="1:8" x14ac:dyDescent="0.3">
      <c r="A49" s="108">
        <v>1.6</v>
      </c>
      <c r="B49" s="33" t="s">
        <v>72</v>
      </c>
      <c r="C49" s="33"/>
      <c r="D49" s="33"/>
      <c r="E49" s="33"/>
      <c r="F49" s="33"/>
      <c r="G49" s="33"/>
      <c r="H49" s="33"/>
    </row>
    <row r="50" spans="1:8" x14ac:dyDescent="0.3">
      <c r="A50" s="25" t="s">
        <v>73</v>
      </c>
      <c r="B50" s="13" t="s">
        <v>183</v>
      </c>
      <c r="C50" s="25" t="s">
        <v>74</v>
      </c>
      <c r="D50" s="25">
        <v>3</v>
      </c>
      <c r="E50" s="12"/>
      <c r="F50" s="12"/>
      <c r="G50" s="12"/>
      <c r="H50" s="12"/>
    </row>
    <row r="51" spans="1:8" x14ac:dyDescent="0.3">
      <c r="A51" s="108">
        <v>1.7</v>
      </c>
      <c r="B51" s="26" t="s">
        <v>291</v>
      </c>
      <c r="C51" s="25"/>
      <c r="D51" s="25"/>
      <c r="E51" s="12"/>
      <c r="F51" s="12"/>
      <c r="G51" s="12"/>
      <c r="H51" s="12"/>
    </row>
    <row r="52" spans="1:8" x14ac:dyDescent="0.3">
      <c r="A52" s="25" t="s">
        <v>292</v>
      </c>
      <c r="B52" s="13" t="s">
        <v>296</v>
      </c>
      <c r="C52" s="25" t="s">
        <v>300</v>
      </c>
      <c r="D52" s="25">
        <v>41</v>
      </c>
      <c r="E52" s="12"/>
      <c r="F52" s="12"/>
      <c r="G52" s="12"/>
      <c r="H52" s="12"/>
    </row>
    <row r="53" spans="1:8" ht="27.6" customHeight="1" x14ac:dyDescent="0.3">
      <c r="A53" s="25" t="s">
        <v>293</v>
      </c>
      <c r="B53" s="13" t="s">
        <v>297</v>
      </c>
      <c r="C53" s="25" t="s">
        <v>300</v>
      </c>
      <c r="D53" s="25">
        <v>2</v>
      </c>
      <c r="E53" s="12"/>
      <c r="F53" s="12"/>
      <c r="G53" s="12"/>
      <c r="H53" s="12"/>
    </row>
    <row r="54" spans="1:8" ht="15" customHeight="1" x14ac:dyDescent="0.3">
      <c r="A54" s="25" t="s">
        <v>294</v>
      </c>
      <c r="B54" s="13" t="s">
        <v>298</v>
      </c>
      <c r="C54" s="25" t="s">
        <v>300</v>
      </c>
      <c r="D54" s="25">
        <v>2</v>
      </c>
      <c r="E54" s="33"/>
      <c r="F54" s="33"/>
      <c r="G54" s="33"/>
      <c r="H54" s="33"/>
    </row>
    <row r="55" spans="1:8" ht="28.5" customHeight="1" x14ac:dyDescent="0.3">
      <c r="A55" s="25" t="s">
        <v>295</v>
      </c>
      <c r="B55" s="13" t="s">
        <v>299</v>
      </c>
      <c r="C55" s="25" t="s">
        <v>300</v>
      </c>
      <c r="D55" s="25">
        <v>0</v>
      </c>
      <c r="E55" s="12"/>
      <c r="F55" s="12"/>
      <c r="G55" s="12"/>
      <c r="H55" s="12"/>
    </row>
    <row r="56" spans="1:8" x14ac:dyDescent="0.3">
      <c r="A56" s="108">
        <v>1.8</v>
      </c>
      <c r="B56" s="26" t="s">
        <v>234</v>
      </c>
      <c r="C56" s="25"/>
      <c r="D56" s="25"/>
      <c r="E56" s="12"/>
      <c r="F56" s="12"/>
      <c r="G56" s="12"/>
      <c r="H56" s="12"/>
    </row>
    <row r="57" spans="1:8" x14ac:dyDescent="0.3">
      <c r="A57" s="41" t="s">
        <v>118</v>
      </c>
      <c r="B57" s="13" t="s">
        <v>238</v>
      </c>
      <c r="C57" s="25" t="s">
        <v>239</v>
      </c>
      <c r="D57" s="25">
        <v>10</v>
      </c>
      <c r="E57" s="12"/>
      <c r="F57" s="12"/>
      <c r="G57" s="12"/>
      <c r="H57" s="12"/>
    </row>
    <row r="58" spans="1:8" x14ac:dyDescent="0.3">
      <c r="A58" s="41" t="s">
        <v>120</v>
      </c>
      <c r="B58" s="13" t="s">
        <v>240</v>
      </c>
      <c r="C58" s="25" t="s">
        <v>239</v>
      </c>
      <c r="D58" s="25">
        <v>10</v>
      </c>
      <c r="E58" s="12"/>
      <c r="F58" s="12"/>
      <c r="G58" s="12"/>
      <c r="H58" s="12"/>
    </row>
    <row r="59" spans="1:8" ht="24" x14ac:dyDescent="0.3">
      <c r="A59" s="110">
        <v>2</v>
      </c>
      <c r="B59" s="34" t="s">
        <v>231</v>
      </c>
      <c r="C59" s="34"/>
      <c r="D59" s="34"/>
      <c r="E59" s="34"/>
      <c r="F59" s="34"/>
      <c r="G59" s="34"/>
      <c r="H59" s="34"/>
    </row>
    <row r="60" spans="1:8" ht="23.4" x14ac:dyDescent="0.3">
      <c r="A60" s="30">
        <v>2.1</v>
      </c>
      <c r="B60" s="29" t="s">
        <v>256</v>
      </c>
      <c r="C60" s="30" t="s">
        <v>361</v>
      </c>
      <c r="D60" s="30">
        <v>13.5</v>
      </c>
      <c r="E60" s="12"/>
      <c r="F60" s="12"/>
      <c r="G60" s="12"/>
      <c r="H60" s="12"/>
    </row>
    <row r="61" spans="1:8" ht="20.399999999999999" x14ac:dyDescent="0.3">
      <c r="A61" s="30">
        <v>2.2000000000000002</v>
      </c>
      <c r="B61" s="61" t="s">
        <v>324</v>
      </c>
      <c r="C61" s="30" t="s">
        <v>361</v>
      </c>
      <c r="D61" s="30">
        <v>13.5</v>
      </c>
      <c r="E61" s="12"/>
      <c r="F61" s="12"/>
      <c r="G61" s="12"/>
      <c r="H61" s="12"/>
    </row>
    <row r="62" spans="1:8" ht="20.399999999999999" x14ac:dyDescent="0.3">
      <c r="A62" s="30">
        <v>2.2999999999999998</v>
      </c>
      <c r="B62" s="61" t="s">
        <v>258</v>
      </c>
      <c r="C62" s="30" t="s">
        <v>361</v>
      </c>
      <c r="D62" s="30">
        <v>13.5</v>
      </c>
      <c r="E62" s="12"/>
      <c r="F62" s="12"/>
      <c r="G62" s="12"/>
      <c r="H62" s="12"/>
    </row>
    <row r="63" spans="1:8" ht="24" x14ac:dyDescent="0.3">
      <c r="A63" s="110">
        <v>3.1</v>
      </c>
      <c r="B63" s="34" t="s">
        <v>259</v>
      </c>
      <c r="C63" s="34"/>
      <c r="D63" s="34"/>
      <c r="E63" s="34"/>
      <c r="F63" s="34"/>
      <c r="G63" s="34"/>
      <c r="H63" s="34"/>
    </row>
    <row r="64" spans="1:8" x14ac:dyDescent="0.3">
      <c r="A64" s="123" t="s">
        <v>215</v>
      </c>
      <c r="B64" s="62" t="s">
        <v>260</v>
      </c>
      <c r="C64" s="25" t="s">
        <v>75</v>
      </c>
      <c r="D64" s="15">
        <v>138</v>
      </c>
      <c r="E64" s="12"/>
      <c r="F64" s="12"/>
      <c r="G64" s="12"/>
      <c r="H64" s="12"/>
    </row>
    <row r="65" spans="1:9" ht="20.399999999999999" x14ac:dyDescent="0.3">
      <c r="A65" s="124"/>
      <c r="B65" s="62" t="s">
        <v>261</v>
      </c>
      <c r="C65" s="25" t="s">
        <v>75</v>
      </c>
      <c r="D65" s="15">
        <v>138</v>
      </c>
      <c r="E65" s="12"/>
      <c r="F65" s="12"/>
      <c r="G65" s="12"/>
      <c r="H65" s="12"/>
    </row>
    <row r="66" spans="1:9" x14ac:dyDescent="0.3">
      <c r="A66" s="123" t="s">
        <v>216</v>
      </c>
      <c r="B66" s="62" t="s">
        <v>262</v>
      </c>
      <c r="C66" s="25" t="s">
        <v>75</v>
      </c>
      <c r="D66" s="15">
        <v>24</v>
      </c>
      <c r="E66" s="12"/>
      <c r="F66" s="12"/>
      <c r="G66" s="12"/>
      <c r="H66" s="12"/>
      <c r="I66" t="s">
        <v>142</v>
      </c>
    </row>
    <row r="67" spans="1:9" x14ac:dyDescent="0.3">
      <c r="A67" s="124"/>
      <c r="B67" s="62" t="s">
        <v>263</v>
      </c>
      <c r="C67" s="25" t="s">
        <v>75</v>
      </c>
      <c r="D67" s="15">
        <v>24</v>
      </c>
      <c r="E67" s="12"/>
      <c r="F67" s="12"/>
      <c r="G67" s="12"/>
      <c r="H67" s="12"/>
      <c r="I67" t="s">
        <v>142</v>
      </c>
    </row>
    <row r="68" spans="1:9" x14ac:dyDescent="0.3">
      <c r="A68" s="123" t="s">
        <v>217</v>
      </c>
      <c r="B68" s="62" t="s">
        <v>264</v>
      </c>
      <c r="C68" s="25" t="s">
        <v>75</v>
      </c>
      <c r="D68" s="14">
        <v>60</v>
      </c>
      <c r="E68" s="12"/>
      <c r="F68" s="12"/>
      <c r="G68" s="12"/>
      <c r="H68" s="12"/>
      <c r="I68" t="s">
        <v>142</v>
      </c>
    </row>
    <row r="69" spans="1:9" x14ac:dyDescent="0.3">
      <c r="A69" s="124"/>
      <c r="B69" s="62" t="s">
        <v>265</v>
      </c>
      <c r="C69" s="25" t="s">
        <v>75</v>
      </c>
      <c r="D69" s="14">
        <v>60</v>
      </c>
      <c r="E69" s="12"/>
      <c r="F69" s="12"/>
      <c r="G69" s="12"/>
      <c r="H69" s="12"/>
      <c r="I69" t="s">
        <v>142</v>
      </c>
    </row>
    <row r="70" spans="1:9" x14ac:dyDescent="0.3">
      <c r="A70" s="123" t="s">
        <v>218</v>
      </c>
      <c r="B70" s="62" t="s">
        <v>266</v>
      </c>
      <c r="C70" s="25" t="s">
        <v>75</v>
      </c>
      <c r="D70" s="14">
        <v>192</v>
      </c>
      <c r="E70" s="12"/>
      <c r="F70" s="12"/>
      <c r="G70" s="12"/>
      <c r="H70" s="12"/>
    </row>
    <row r="71" spans="1:9" x14ac:dyDescent="0.3">
      <c r="A71" s="124"/>
      <c r="B71" s="62" t="s">
        <v>273</v>
      </c>
      <c r="C71" s="25" t="s">
        <v>75</v>
      </c>
      <c r="D71" s="14">
        <v>192</v>
      </c>
      <c r="E71" s="12"/>
      <c r="F71" s="12"/>
      <c r="G71" s="12"/>
      <c r="H71" s="12"/>
    </row>
    <row r="72" spans="1:9" x14ac:dyDescent="0.3">
      <c r="A72" s="123" t="s">
        <v>219</v>
      </c>
      <c r="B72" s="62" t="s">
        <v>267</v>
      </c>
      <c r="C72" s="25" t="s">
        <v>75</v>
      </c>
      <c r="D72" s="25">
        <v>12</v>
      </c>
      <c r="E72" s="12"/>
      <c r="F72" s="12"/>
      <c r="G72" s="12"/>
      <c r="H72" s="12"/>
    </row>
    <row r="73" spans="1:9" x14ac:dyDescent="0.3">
      <c r="A73" s="124"/>
      <c r="B73" s="62" t="s">
        <v>268</v>
      </c>
      <c r="C73" s="25" t="s">
        <v>75</v>
      </c>
      <c r="D73" s="25">
        <v>12</v>
      </c>
      <c r="E73" s="12"/>
      <c r="F73" s="12"/>
      <c r="G73" s="12"/>
      <c r="H73" s="12"/>
    </row>
    <row r="74" spans="1:9" x14ac:dyDescent="0.3">
      <c r="A74" s="123" t="s">
        <v>220</v>
      </c>
      <c r="B74" s="62" t="s">
        <v>269</v>
      </c>
      <c r="C74" s="25" t="s">
        <v>75</v>
      </c>
      <c r="D74" s="25">
        <v>12</v>
      </c>
      <c r="E74" s="12"/>
      <c r="F74" s="12"/>
      <c r="G74" s="12"/>
      <c r="H74" s="12"/>
    </row>
    <row r="75" spans="1:9" x14ac:dyDescent="0.3">
      <c r="A75" s="124"/>
      <c r="B75" s="62" t="s">
        <v>270</v>
      </c>
      <c r="C75" s="25" t="s">
        <v>75</v>
      </c>
      <c r="D75" s="25">
        <v>12</v>
      </c>
      <c r="E75" s="12"/>
      <c r="F75" s="12"/>
      <c r="G75" s="12"/>
      <c r="H75" s="12"/>
    </row>
    <row r="76" spans="1:9" ht="24" x14ac:dyDescent="0.3">
      <c r="A76" s="110">
        <v>3.2</v>
      </c>
      <c r="B76" s="34" t="s">
        <v>271</v>
      </c>
      <c r="C76" s="34"/>
      <c r="D76" s="34"/>
      <c r="E76" s="34"/>
      <c r="F76" s="34"/>
      <c r="G76" s="34"/>
      <c r="H76" s="34"/>
    </row>
    <row r="77" spans="1:9" x14ac:dyDescent="0.3">
      <c r="A77" s="25" t="s">
        <v>144</v>
      </c>
      <c r="B77" s="62" t="s">
        <v>266</v>
      </c>
      <c r="C77" s="25" t="s">
        <v>75</v>
      </c>
      <c r="D77" s="25">
        <v>12</v>
      </c>
      <c r="E77" s="12"/>
      <c r="F77" s="12"/>
      <c r="G77" s="12"/>
      <c r="H77" s="12"/>
    </row>
    <row r="78" spans="1:9" x14ac:dyDescent="0.3">
      <c r="A78" s="25"/>
      <c r="B78" s="62" t="s">
        <v>272</v>
      </c>
      <c r="C78" s="25" t="s">
        <v>75</v>
      </c>
      <c r="D78" s="25">
        <v>12</v>
      </c>
      <c r="E78" s="12"/>
      <c r="F78" s="12"/>
      <c r="G78" s="12"/>
      <c r="H78" s="12"/>
    </row>
    <row r="79" spans="1:9" ht="22.8" x14ac:dyDescent="0.3">
      <c r="A79" s="25">
        <v>3.3</v>
      </c>
      <c r="B79" s="13" t="s">
        <v>117</v>
      </c>
      <c r="C79" s="25"/>
      <c r="D79" s="25"/>
      <c r="E79" s="12"/>
      <c r="F79" s="12"/>
      <c r="G79" s="12"/>
      <c r="H79" s="12"/>
    </row>
    <row r="80" spans="1:9" x14ac:dyDescent="0.3">
      <c r="A80" s="25" t="s">
        <v>118</v>
      </c>
      <c r="B80" s="13" t="s">
        <v>119</v>
      </c>
      <c r="C80" s="25" t="s">
        <v>116</v>
      </c>
      <c r="D80" s="25">
        <v>6</v>
      </c>
      <c r="E80" s="12"/>
      <c r="F80" s="12"/>
      <c r="G80" s="12"/>
      <c r="H80" s="12"/>
    </row>
    <row r="81" spans="1:8" x14ac:dyDescent="0.3">
      <c r="A81" s="25" t="s">
        <v>120</v>
      </c>
      <c r="B81" s="13" t="s">
        <v>121</v>
      </c>
      <c r="C81" s="25" t="s">
        <v>116</v>
      </c>
      <c r="D81" s="25">
        <v>6</v>
      </c>
      <c r="E81" s="12"/>
      <c r="F81" s="12"/>
      <c r="G81" s="12"/>
      <c r="H81" s="12"/>
    </row>
    <row r="82" spans="1:8" ht="18.600000000000001" customHeight="1" x14ac:dyDescent="0.3">
      <c r="A82" s="25" t="s">
        <v>122</v>
      </c>
      <c r="B82" s="13" t="s">
        <v>123</v>
      </c>
      <c r="C82" s="25" t="s">
        <v>116</v>
      </c>
      <c r="D82" s="25">
        <v>6</v>
      </c>
      <c r="E82" s="12"/>
      <c r="F82" s="12"/>
      <c r="G82" s="12"/>
      <c r="H82" s="12"/>
    </row>
    <row r="83" spans="1:8" x14ac:dyDescent="0.3">
      <c r="A83" s="110">
        <v>4.0999999999999996</v>
      </c>
      <c r="B83" s="34" t="s">
        <v>276</v>
      </c>
      <c r="C83" s="34"/>
      <c r="D83" s="34"/>
      <c r="E83" s="34"/>
      <c r="F83" s="34"/>
      <c r="G83" s="34"/>
      <c r="H83" s="34"/>
    </row>
    <row r="84" spans="1:8" x14ac:dyDescent="0.3">
      <c r="A84" s="25" t="s">
        <v>277</v>
      </c>
      <c r="B84" s="61" t="s">
        <v>274</v>
      </c>
      <c r="C84" s="63" t="s">
        <v>76</v>
      </c>
      <c r="D84" s="63">
        <v>27</v>
      </c>
      <c r="E84" s="12"/>
      <c r="F84" s="12"/>
      <c r="G84" s="12"/>
      <c r="H84" s="12"/>
    </row>
    <row r="85" spans="1:8" x14ac:dyDescent="0.3">
      <c r="A85" s="25" t="s">
        <v>278</v>
      </c>
      <c r="B85" s="61" t="s">
        <v>275</v>
      </c>
      <c r="C85" s="63" t="s">
        <v>76</v>
      </c>
      <c r="D85" s="63">
        <v>38</v>
      </c>
      <c r="E85" s="12"/>
      <c r="F85" s="12"/>
      <c r="G85" s="12"/>
      <c r="H85" s="12"/>
    </row>
    <row r="86" spans="1:8" ht="24" x14ac:dyDescent="0.3">
      <c r="A86" s="110">
        <v>4.2</v>
      </c>
      <c r="B86" s="34" t="s">
        <v>77</v>
      </c>
      <c r="C86" s="34"/>
      <c r="D86" s="34"/>
      <c r="E86" s="34"/>
      <c r="F86" s="34"/>
      <c r="G86" s="34"/>
      <c r="H86" s="34"/>
    </row>
    <row r="87" spans="1:8" ht="22.8" x14ac:dyDescent="0.3">
      <c r="A87" s="25" t="s">
        <v>279</v>
      </c>
      <c r="B87" s="13" t="s">
        <v>78</v>
      </c>
      <c r="C87" s="25" t="s">
        <v>76</v>
      </c>
      <c r="D87" s="25">
        <v>27</v>
      </c>
      <c r="E87" s="12"/>
      <c r="F87" s="12"/>
      <c r="G87" s="12"/>
      <c r="H87" s="12"/>
    </row>
    <row r="88" spans="1:8" ht="22.8" x14ac:dyDescent="0.3">
      <c r="A88" s="25" t="s">
        <v>280</v>
      </c>
      <c r="B88" s="13" t="s">
        <v>79</v>
      </c>
      <c r="C88" s="25" t="s">
        <v>76</v>
      </c>
      <c r="D88" s="25">
        <v>38</v>
      </c>
      <c r="E88" s="12"/>
      <c r="F88" s="12"/>
      <c r="G88" s="12"/>
      <c r="H88" s="12"/>
    </row>
    <row r="89" spans="1:8" x14ac:dyDescent="0.3">
      <c r="A89" s="110">
        <v>5</v>
      </c>
      <c r="B89" s="34" t="s">
        <v>80</v>
      </c>
      <c r="C89" s="34"/>
      <c r="D89" s="34"/>
      <c r="E89" s="34"/>
      <c r="F89" s="34"/>
      <c r="G89" s="34"/>
      <c r="H89" s="34"/>
    </row>
    <row r="90" spans="1:8" x14ac:dyDescent="0.3">
      <c r="A90" s="25">
        <v>5.0999999999999996</v>
      </c>
      <c r="B90" s="13" t="s">
        <v>81</v>
      </c>
      <c r="C90" s="25" t="s">
        <v>82</v>
      </c>
      <c r="D90" s="14">
        <v>45</v>
      </c>
      <c r="E90" s="12"/>
      <c r="F90" s="12"/>
      <c r="G90" s="12"/>
      <c r="H90" s="12"/>
    </row>
    <row r="91" spans="1:8" x14ac:dyDescent="0.3">
      <c r="A91" s="25">
        <v>5.2</v>
      </c>
      <c r="B91" s="13" t="s">
        <v>83</v>
      </c>
      <c r="C91" s="25" t="s">
        <v>82</v>
      </c>
      <c r="D91" s="14">
        <v>45</v>
      </c>
      <c r="E91" s="12"/>
      <c r="F91" s="12"/>
      <c r="G91" s="12"/>
      <c r="H91" s="12"/>
    </row>
    <row r="92" spans="1:8" x14ac:dyDescent="0.3">
      <c r="A92" s="25">
        <v>5.3</v>
      </c>
      <c r="B92" s="13" t="s">
        <v>84</v>
      </c>
      <c r="C92" s="25" t="s">
        <v>82</v>
      </c>
      <c r="D92" s="14">
        <v>45</v>
      </c>
      <c r="E92" s="12"/>
      <c r="F92" s="12"/>
      <c r="G92" s="12"/>
      <c r="H92" s="12"/>
    </row>
    <row r="93" spans="1:8" x14ac:dyDescent="0.3">
      <c r="A93" s="25">
        <v>5.4</v>
      </c>
      <c r="B93" s="13" t="s">
        <v>281</v>
      </c>
      <c r="C93" s="25" t="s">
        <v>82</v>
      </c>
      <c r="D93" s="14">
        <v>45</v>
      </c>
      <c r="E93" s="12"/>
      <c r="F93" s="12"/>
      <c r="G93" s="12"/>
      <c r="H93" s="12"/>
    </row>
    <row r="94" spans="1:8" x14ac:dyDescent="0.3">
      <c r="A94" s="25">
        <v>5.5</v>
      </c>
      <c r="B94" s="13" t="s">
        <v>85</v>
      </c>
      <c r="C94" s="25" t="s">
        <v>86</v>
      </c>
      <c r="D94" s="14">
        <v>126</v>
      </c>
      <c r="E94" s="12"/>
      <c r="F94" s="12"/>
      <c r="G94" s="12"/>
      <c r="H94" s="12"/>
    </row>
    <row r="95" spans="1:8" x14ac:dyDescent="0.3">
      <c r="A95" s="110">
        <v>6</v>
      </c>
      <c r="B95" s="34" t="s">
        <v>345</v>
      </c>
      <c r="C95" s="34"/>
      <c r="D95" s="34"/>
      <c r="E95" s="34"/>
      <c r="F95" s="34"/>
      <c r="G95" s="34"/>
      <c r="H95" s="34"/>
    </row>
    <row r="96" spans="1:8" ht="34.200000000000003" x14ac:dyDescent="0.3">
      <c r="A96" s="30">
        <v>6.1</v>
      </c>
      <c r="B96" s="29" t="s">
        <v>135</v>
      </c>
      <c r="C96" s="30" t="s">
        <v>136</v>
      </c>
      <c r="D96" s="30">
        <v>28</v>
      </c>
      <c r="E96" s="12"/>
      <c r="F96" s="12"/>
      <c r="G96" s="12"/>
      <c r="H96" s="12"/>
    </row>
    <row r="97" spans="1:8" x14ac:dyDescent="0.3">
      <c r="A97" s="25">
        <v>6.2</v>
      </c>
      <c r="B97" s="13" t="s">
        <v>87</v>
      </c>
      <c r="C97" s="25" t="s">
        <v>7</v>
      </c>
      <c r="D97" s="25">
        <v>228</v>
      </c>
      <c r="E97" s="12"/>
      <c r="F97" s="12"/>
      <c r="G97" s="12"/>
      <c r="H97" s="12"/>
    </row>
    <row r="98" spans="1:8" ht="27" customHeight="1" x14ac:dyDescent="0.3">
      <c r="A98" s="25">
        <v>6.3</v>
      </c>
      <c r="B98" s="13" t="s">
        <v>88</v>
      </c>
      <c r="C98" s="25" t="s">
        <v>7</v>
      </c>
      <c r="D98" s="25">
        <v>162</v>
      </c>
      <c r="E98" s="12"/>
      <c r="F98" s="12"/>
      <c r="G98" s="12"/>
      <c r="H98" s="12"/>
    </row>
    <row r="99" spans="1:8" x14ac:dyDescent="0.3">
      <c r="A99" s="25">
        <v>6.4</v>
      </c>
      <c r="B99" s="13" t="s">
        <v>89</v>
      </c>
      <c r="C99" s="25" t="s">
        <v>7</v>
      </c>
      <c r="D99" s="25">
        <v>310</v>
      </c>
      <c r="E99" s="12"/>
      <c r="F99" s="12"/>
      <c r="G99" s="12"/>
      <c r="H99" s="12"/>
    </row>
    <row r="100" spans="1:8" ht="22.8" x14ac:dyDescent="0.3">
      <c r="A100" s="25">
        <v>6.5</v>
      </c>
      <c r="B100" s="13" t="s">
        <v>180</v>
      </c>
      <c r="C100" s="25" t="s">
        <v>107</v>
      </c>
      <c r="D100" s="25">
        <v>28</v>
      </c>
      <c r="E100" s="12"/>
      <c r="F100" s="12"/>
      <c r="G100" s="12"/>
      <c r="H100" s="12"/>
    </row>
    <row r="101" spans="1:8" ht="28.95" customHeight="1" x14ac:dyDescent="0.3">
      <c r="A101" s="25">
        <v>6.6</v>
      </c>
      <c r="B101" s="29" t="s">
        <v>343</v>
      </c>
      <c r="C101" s="30" t="s">
        <v>136</v>
      </c>
      <c r="D101" s="30">
        <v>5</v>
      </c>
      <c r="E101" s="12"/>
      <c r="F101" s="12"/>
      <c r="G101" s="12"/>
      <c r="H101" s="12"/>
    </row>
    <row r="102" spans="1:8" ht="33" customHeight="1" x14ac:dyDescent="0.3">
      <c r="A102" s="25">
        <v>6.7</v>
      </c>
      <c r="B102" s="29" t="s">
        <v>344</v>
      </c>
      <c r="C102" s="30" t="s">
        <v>136</v>
      </c>
      <c r="D102" s="30">
        <v>45</v>
      </c>
      <c r="E102" s="12"/>
      <c r="F102" s="12"/>
      <c r="G102" s="12"/>
      <c r="H102" s="12"/>
    </row>
    <row r="103" spans="1:8" ht="23.4" customHeight="1" x14ac:dyDescent="0.3">
      <c r="A103" s="110" t="s">
        <v>325</v>
      </c>
      <c r="B103" s="110" t="s">
        <v>370</v>
      </c>
      <c r="C103" s="139" t="s">
        <v>75</v>
      </c>
      <c r="D103" s="123">
        <v>1</v>
      </c>
      <c r="E103" s="135"/>
      <c r="F103" s="135"/>
      <c r="G103" s="147"/>
      <c r="H103" s="147"/>
    </row>
    <row r="104" spans="1:8" ht="23.4" customHeight="1" x14ac:dyDescent="0.3">
      <c r="A104" s="25" t="s">
        <v>332</v>
      </c>
      <c r="B104" s="85" t="s">
        <v>326</v>
      </c>
      <c r="C104" s="139"/>
      <c r="D104" s="140"/>
      <c r="E104" s="136"/>
      <c r="F104" s="136"/>
      <c r="G104" s="148"/>
      <c r="H104" s="148"/>
    </row>
    <row r="105" spans="1:8" ht="23.4" customHeight="1" x14ac:dyDescent="0.3">
      <c r="A105" s="25" t="s">
        <v>333</v>
      </c>
      <c r="B105" s="85" t="s">
        <v>327</v>
      </c>
      <c r="C105" s="139"/>
      <c r="D105" s="140"/>
      <c r="E105" s="136"/>
      <c r="F105" s="136"/>
      <c r="G105" s="148"/>
      <c r="H105" s="148"/>
    </row>
    <row r="106" spans="1:8" ht="23.4" customHeight="1" x14ac:dyDescent="0.3">
      <c r="A106" s="25" t="s">
        <v>334</v>
      </c>
      <c r="B106" s="85" t="s">
        <v>328</v>
      </c>
      <c r="C106" s="139"/>
      <c r="D106" s="140"/>
      <c r="E106" s="136"/>
      <c r="F106" s="136"/>
      <c r="G106" s="148"/>
      <c r="H106" s="148"/>
    </row>
    <row r="107" spans="1:8" ht="23.4" customHeight="1" x14ac:dyDescent="0.3">
      <c r="A107" s="25" t="s">
        <v>335</v>
      </c>
      <c r="B107" s="85" t="s">
        <v>329</v>
      </c>
      <c r="C107" s="139"/>
      <c r="D107" s="140"/>
      <c r="E107" s="136"/>
      <c r="F107" s="136"/>
      <c r="G107" s="148"/>
      <c r="H107" s="148"/>
    </row>
    <row r="108" spans="1:8" ht="23.4" customHeight="1" x14ac:dyDescent="0.3">
      <c r="A108" s="25" t="s">
        <v>336</v>
      </c>
      <c r="B108" s="85" t="s">
        <v>330</v>
      </c>
      <c r="C108" s="139"/>
      <c r="D108" s="140"/>
      <c r="E108" s="136"/>
      <c r="F108" s="136"/>
      <c r="G108" s="148"/>
      <c r="H108" s="148"/>
    </row>
    <row r="109" spans="1:8" ht="23.4" customHeight="1" x14ac:dyDescent="0.3">
      <c r="A109" s="25" t="s">
        <v>337</v>
      </c>
      <c r="B109" s="85" t="s">
        <v>331</v>
      </c>
      <c r="C109" s="139"/>
      <c r="D109" s="124"/>
      <c r="E109" s="137"/>
      <c r="F109" s="137"/>
      <c r="G109" s="149"/>
      <c r="H109" s="149"/>
    </row>
    <row r="110" spans="1:8" ht="23.4" customHeight="1" x14ac:dyDescent="0.3">
      <c r="A110" s="25" t="s">
        <v>338</v>
      </c>
      <c r="B110" s="85" t="s">
        <v>339</v>
      </c>
      <c r="C110" s="25" t="s">
        <v>340</v>
      </c>
      <c r="D110" s="25">
        <v>1</v>
      </c>
      <c r="E110" s="12"/>
      <c r="F110" s="12"/>
      <c r="G110" s="12"/>
      <c r="H110" s="12"/>
    </row>
    <row r="111" spans="1:8" ht="23.4" customHeight="1" x14ac:dyDescent="0.3">
      <c r="A111" s="110">
        <v>7</v>
      </c>
      <c r="B111" s="34" t="s">
        <v>90</v>
      </c>
      <c r="C111" s="34"/>
      <c r="D111" s="34"/>
      <c r="E111" s="12"/>
      <c r="F111" s="12"/>
      <c r="G111" s="12"/>
      <c r="H111" s="12"/>
    </row>
    <row r="112" spans="1:8" ht="23.4" customHeight="1" x14ac:dyDescent="0.3">
      <c r="A112" s="25">
        <v>7.1</v>
      </c>
      <c r="B112" s="13" t="s">
        <v>282</v>
      </c>
      <c r="C112" s="25" t="s">
        <v>92</v>
      </c>
      <c r="D112" s="25">
        <v>12</v>
      </c>
      <c r="E112" s="12"/>
      <c r="F112" s="12"/>
      <c r="G112" s="12"/>
      <c r="H112" s="12"/>
    </row>
    <row r="113" spans="1:8" ht="23.4" customHeight="1" x14ac:dyDescent="0.3">
      <c r="A113" s="25">
        <v>7.2</v>
      </c>
      <c r="B113" s="13" t="s">
        <v>181</v>
      </c>
      <c r="C113" s="25" t="s">
        <v>92</v>
      </c>
      <c r="D113" s="25">
        <v>3</v>
      </c>
      <c r="E113" s="12"/>
      <c r="F113" s="12"/>
      <c r="G113" s="12"/>
      <c r="H113" s="12"/>
    </row>
    <row r="114" spans="1:8" ht="23.4" customHeight="1" x14ac:dyDescent="0.3">
      <c r="A114" s="25">
        <v>7.3</v>
      </c>
      <c r="B114" s="13" t="s">
        <v>283</v>
      </c>
      <c r="C114" s="25" t="s">
        <v>92</v>
      </c>
      <c r="D114" s="25">
        <v>2</v>
      </c>
      <c r="E114" s="12"/>
      <c r="F114" s="12"/>
      <c r="G114" s="12"/>
      <c r="H114" s="12"/>
    </row>
    <row r="115" spans="1:8" ht="23.4" customHeight="1" x14ac:dyDescent="0.3">
      <c r="A115" s="110">
        <v>8</v>
      </c>
      <c r="B115" s="34" t="s">
        <v>259</v>
      </c>
      <c r="C115" s="34"/>
      <c r="D115" s="34"/>
      <c r="E115" s="34"/>
      <c r="F115" s="34"/>
      <c r="G115" s="34"/>
      <c r="H115" s="34"/>
    </row>
    <row r="116" spans="1:8" ht="23.4" customHeight="1" x14ac:dyDescent="0.3">
      <c r="A116" s="123">
        <v>8.1</v>
      </c>
      <c r="B116" s="122" t="s">
        <v>260</v>
      </c>
      <c r="C116" s="25" t="s">
        <v>75</v>
      </c>
      <c r="D116" s="15">
        <v>36</v>
      </c>
      <c r="E116" s="12"/>
      <c r="F116" s="12"/>
      <c r="G116" s="12"/>
      <c r="H116" s="12"/>
    </row>
    <row r="117" spans="1:8" ht="23.4" customHeight="1" x14ac:dyDescent="0.3">
      <c r="A117" s="124"/>
      <c r="B117" s="122" t="s">
        <v>261</v>
      </c>
      <c r="C117" s="25" t="s">
        <v>75</v>
      </c>
      <c r="D117" s="15">
        <v>36</v>
      </c>
      <c r="E117" s="12"/>
      <c r="F117" s="12"/>
      <c r="G117" s="12"/>
      <c r="H117" s="12"/>
    </row>
    <row r="118" spans="1:8" ht="23.4" customHeight="1" x14ac:dyDescent="0.3">
      <c r="A118" s="123">
        <v>8.1999999999999993</v>
      </c>
      <c r="B118" s="122" t="s">
        <v>262</v>
      </c>
      <c r="C118" s="25" t="s">
        <v>75</v>
      </c>
      <c r="D118" s="15">
        <v>18</v>
      </c>
      <c r="E118" s="12"/>
      <c r="F118" s="12"/>
      <c r="G118" s="12"/>
      <c r="H118" s="12"/>
    </row>
    <row r="119" spans="1:8" ht="23.4" customHeight="1" x14ac:dyDescent="0.3">
      <c r="A119" s="124"/>
      <c r="B119" s="122" t="s">
        <v>263</v>
      </c>
      <c r="C119" s="25" t="s">
        <v>75</v>
      </c>
      <c r="D119" s="15">
        <v>18</v>
      </c>
      <c r="E119" s="12"/>
      <c r="F119" s="12"/>
      <c r="G119" s="12"/>
      <c r="H119" s="12"/>
    </row>
    <row r="120" spans="1:8" ht="23.4" customHeight="1" x14ac:dyDescent="0.3">
      <c r="A120" s="123">
        <v>8.3000000000000007</v>
      </c>
      <c r="B120" s="122" t="s">
        <v>264</v>
      </c>
      <c r="C120" s="25" t="s">
        <v>75</v>
      </c>
      <c r="D120" s="14">
        <v>12</v>
      </c>
      <c r="E120" s="12"/>
      <c r="F120" s="12"/>
      <c r="G120" s="12"/>
      <c r="H120" s="12"/>
    </row>
    <row r="121" spans="1:8" ht="23.4" customHeight="1" x14ac:dyDescent="0.3">
      <c r="A121" s="124"/>
      <c r="B121" s="122" t="s">
        <v>265</v>
      </c>
      <c r="C121" s="25" t="s">
        <v>75</v>
      </c>
      <c r="D121" s="14">
        <v>12</v>
      </c>
      <c r="E121" s="12"/>
      <c r="F121" s="12"/>
      <c r="G121" s="12"/>
      <c r="H121" s="12"/>
    </row>
    <row r="122" spans="1:8" ht="23.4" customHeight="1" x14ac:dyDescent="0.3">
      <c r="A122" s="123">
        <v>8.4</v>
      </c>
      <c r="B122" s="122" t="s">
        <v>266</v>
      </c>
      <c r="C122" s="25" t="s">
        <v>75</v>
      </c>
      <c r="D122" s="14">
        <v>72</v>
      </c>
      <c r="E122" s="12"/>
      <c r="F122" s="12"/>
      <c r="G122" s="12"/>
      <c r="H122" s="12"/>
    </row>
    <row r="123" spans="1:8" x14ac:dyDescent="0.3">
      <c r="A123" s="124"/>
      <c r="B123" s="122" t="s">
        <v>273</v>
      </c>
      <c r="C123" s="25" t="s">
        <v>75</v>
      </c>
      <c r="D123" s="14">
        <v>72</v>
      </c>
      <c r="E123" s="12"/>
      <c r="F123" s="12"/>
      <c r="G123" s="12"/>
      <c r="H123" s="12"/>
    </row>
    <row r="124" spans="1:8" x14ac:dyDescent="0.3">
      <c r="A124" s="111">
        <v>8.5</v>
      </c>
      <c r="B124" s="13" t="s">
        <v>93</v>
      </c>
      <c r="C124" s="25" t="s">
        <v>76</v>
      </c>
      <c r="D124" s="25">
        <v>6</v>
      </c>
      <c r="E124" s="12"/>
      <c r="F124" s="12"/>
      <c r="G124" s="12"/>
      <c r="H124" s="12"/>
    </row>
    <row r="125" spans="1:8" x14ac:dyDescent="0.3">
      <c r="A125" s="111">
        <v>8.6</v>
      </c>
      <c r="B125" s="13" t="s">
        <v>94</v>
      </c>
      <c r="C125" s="25" t="s">
        <v>76</v>
      </c>
      <c r="D125" s="25">
        <v>10</v>
      </c>
      <c r="E125" s="12"/>
      <c r="F125" s="12"/>
      <c r="G125" s="12"/>
      <c r="H125" s="12"/>
    </row>
    <row r="126" spans="1:8" x14ac:dyDescent="0.3">
      <c r="A126" s="111">
        <v>8.6999999999999993</v>
      </c>
      <c r="B126" s="13" t="s">
        <v>95</v>
      </c>
      <c r="C126" s="25" t="s">
        <v>76</v>
      </c>
      <c r="D126" s="25">
        <v>5</v>
      </c>
      <c r="E126" s="12"/>
      <c r="F126" s="12"/>
      <c r="G126" s="12"/>
      <c r="H126" s="12"/>
    </row>
    <row r="127" spans="1:8" x14ac:dyDescent="0.3">
      <c r="A127" s="111">
        <v>8.8000000000000007</v>
      </c>
      <c r="B127" s="13" t="s">
        <v>284</v>
      </c>
      <c r="C127" s="25" t="s">
        <v>76</v>
      </c>
      <c r="D127" s="25">
        <v>6</v>
      </c>
      <c r="E127" s="12"/>
      <c r="F127" s="12"/>
      <c r="G127" s="12"/>
      <c r="H127" s="12"/>
    </row>
    <row r="128" spans="1:8" x14ac:dyDescent="0.3">
      <c r="A128" s="111">
        <v>8.9</v>
      </c>
      <c r="B128" s="13" t="s">
        <v>285</v>
      </c>
      <c r="C128" s="25" t="s">
        <v>76</v>
      </c>
      <c r="D128" s="25">
        <v>10</v>
      </c>
      <c r="E128" s="12"/>
      <c r="F128" s="12"/>
      <c r="G128" s="12"/>
      <c r="H128" s="12"/>
    </row>
    <row r="129" spans="1:13" x14ac:dyDescent="0.3">
      <c r="A129" s="41">
        <v>8.1</v>
      </c>
      <c r="B129" s="13" t="s">
        <v>286</v>
      </c>
      <c r="C129" s="25" t="s">
        <v>116</v>
      </c>
      <c r="D129" s="25">
        <v>30</v>
      </c>
      <c r="E129" s="12"/>
      <c r="F129" s="12"/>
      <c r="G129" s="12"/>
      <c r="H129" s="12"/>
    </row>
    <row r="130" spans="1:13" x14ac:dyDescent="0.3">
      <c r="A130" s="41">
        <v>8.11</v>
      </c>
      <c r="B130" s="13" t="s">
        <v>287</v>
      </c>
      <c r="C130" s="25" t="s">
        <v>116</v>
      </c>
      <c r="D130" s="25">
        <v>15</v>
      </c>
      <c r="E130" s="12"/>
      <c r="F130" s="12"/>
      <c r="G130" s="12"/>
      <c r="H130" s="12"/>
    </row>
    <row r="131" spans="1:13" x14ac:dyDescent="0.3">
      <c r="A131" s="41">
        <v>8.1199999999999992</v>
      </c>
      <c r="B131" s="13" t="s">
        <v>84</v>
      </c>
      <c r="C131" s="25" t="s">
        <v>116</v>
      </c>
      <c r="D131" s="25">
        <v>10</v>
      </c>
      <c r="E131" s="12"/>
      <c r="F131" s="12"/>
      <c r="G131" s="12"/>
      <c r="H131" s="12"/>
    </row>
    <row r="132" spans="1:13" x14ac:dyDescent="0.3">
      <c r="A132" s="41">
        <v>8.1300000000000008</v>
      </c>
      <c r="B132" s="13" t="s">
        <v>288</v>
      </c>
      <c r="C132" s="25" t="s">
        <v>116</v>
      </c>
      <c r="D132" s="25">
        <v>10</v>
      </c>
      <c r="E132" s="12"/>
      <c r="F132" s="12"/>
      <c r="G132" s="12"/>
      <c r="H132" s="12"/>
    </row>
    <row r="133" spans="1:13" x14ac:dyDescent="0.3">
      <c r="A133" s="41">
        <v>8.14</v>
      </c>
      <c r="B133" s="13" t="s">
        <v>289</v>
      </c>
      <c r="C133" s="25" t="s">
        <v>91</v>
      </c>
      <c r="D133" s="25">
        <v>10</v>
      </c>
      <c r="E133" s="65"/>
      <c r="F133" s="65"/>
      <c r="G133" s="65"/>
      <c r="H133" s="65"/>
    </row>
    <row r="134" spans="1:13" x14ac:dyDescent="0.3">
      <c r="A134" s="41">
        <v>8.15</v>
      </c>
      <c r="B134" s="13" t="s">
        <v>290</v>
      </c>
      <c r="C134" s="25" t="s">
        <v>91</v>
      </c>
      <c r="D134" s="25">
        <v>10</v>
      </c>
      <c r="E134" s="66"/>
      <c r="F134" s="65"/>
      <c r="G134" s="65"/>
      <c r="H134" s="65"/>
    </row>
    <row r="135" spans="1:13" x14ac:dyDescent="0.3">
      <c r="A135" s="41">
        <v>8.16</v>
      </c>
      <c r="B135" s="13" t="s">
        <v>87</v>
      </c>
      <c r="C135" s="25" t="s">
        <v>91</v>
      </c>
      <c r="D135" s="25">
        <v>5</v>
      </c>
      <c r="E135" s="65"/>
      <c r="F135" s="65"/>
      <c r="G135" s="65"/>
      <c r="H135" s="65"/>
    </row>
    <row r="136" spans="1:13" x14ac:dyDescent="0.3">
      <c r="A136" s="41">
        <v>8.17</v>
      </c>
      <c r="B136" s="13" t="s">
        <v>96</v>
      </c>
      <c r="C136" s="25" t="s">
        <v>91</v>
      </c>
      <c r="D136" s="25">
        <v>5</v>
      </c>
      <c r="E136" s="65"/>
      <c r="F136" s="65"/>
      <c r="G136" s="65"/>
      <c r="H136" s="65"/>
    </row>
    <row r="137" spans="1:13" x14ac:dyDescent="0.3">
      <c r="A137" s="41">
        <v>8.18</v>
      </c>
      <c r="B137" s="13" t="s">
        <v>97</v>
      </c>
      <c r="C137" s="25" t="s">
        <v>91</v>
      </c>
      <c r="D137" s="25">
        <v>10</v>
      </c>
      <c r="E137" s="65"/>
      <c r="F137" s="65"/>
      <c r="G137" s="65"/>
      <c r="H137" s="65"/>
    </row>
    <row r="138" spans="1:13" x14ac:dyDescent="0.3">
      <c r="A138" s="41">
        <v>8.19</v>
      </c>
      <c r="B138" s="13" t="s">
        <v>98</v>
      </c>
      <c r="C138" s="25" t="s">
        <v>91</v>
      </c>
      <c r="D138" s="25">
        <v>1</v>
      </c>
      <c r="E138" s="65"/>
      <c r="F138" s="65"/>
      <c r="G138" s="65"/>
      <c r="H138" s="65"/>
    </row>
    <row r="139" spans="1:13" ht="22.8" x14ac:dyDescent="0.3">
      <c r="A139" s="41">
        <v>8.1999999999999993</v>
      </c>
      <c r="B139" s="13" t="s">
        <v>319</v>
      </c>
      <c r="C139" s="25" t="s">
        <v>116</v>
      </c>
      <c r="D139" s="25">
        <v>1</v>
      </c>
      <c r="E139" s="66"/>
      <c r="F139" s="65"/>
      <c r="G139" s="65"/>
      <c r="H139" s="65"/>
      <c r="M139" s="47"/>
    </row>
    <row r="140" spans="1:13" x14ac:dyDescent="0.3">
      <c r="A140" s="112"/>
      <c r="B140" s="141" t="s">
        <v>369</v>
      </c>
      <c r="C140" s="141"/>
      <c r="D140" s="141"/>
      <c r="E140" s="112"/>
      <c r="F140" s="112"/>
      <c r="G140" s="112"/>
      <c r="H140" s="112"/>
    </row>
    <row r="141" spans="1:13" ht="28.2" customHeight="1" x14ac:dyDescent="0.3">
      <c r="G141" s="113"/>
      <c r="H141" s="113"/>
    </row>
    <row r="142" spans="1:13" ht="16.2" customHeight="1" x14ac:dyDescent="0.3">
      <c r="A142" s="138" t="s">
        <v>360</v>
      </c>
      <c r="B142" s="138"/>
      <c r="C142" s="138"/>
      <c r="D142" s="138"/>
      <c r="E142" s="138"/>
      <c r="F142" s="138"/>
      <c r="G142" s="138"/>
      <c r="H142" s="138"/>
    </row>
    <row r="143" spans="1:13" ht="40.200000000000003" customHeight="1" x14ac:dyDescent="0.3">
      <c r="A143" s="126" t="s">
        <v>378</v>
      </c>
      <c r="B143" s="126"/>
      <c r="C143" s="126"/>
      <c r="D143" s="126"/>
      <c r="E143" s="126"/>
      <c r="F143" s="126"/>
      <c r="G143" s="126"/>
      <c r="H143" s="126"/>
    </row>
  </sheetData>
  <mergeCells count="26">
    <mergeCell ref="A143:H143"/>
    <mergeCell ref="G1:H2"/>
    <mergeCell ref="A5:H5"/>
    <mergeCell ref="G103:G109"/>
    <mergeCell ref="H103:H109"/>
    <mergeCell ref="A64:A65"/>
    <mergeCell ref="A66:A67"/>
    <mergeCell ref="A68:A69"/>
    <mergeCell ref="A70:A71"/>
    <mergeCell ref="A72:A73"/>
    <mergeCell ref="A74:A75"/>
    <mergeCell ref="E1:F2"/>
    <mergeCell ref="A1:A3"/>
    <mergeCell ref="B1:B3"/>
    <mergeCell ref="C1:C3"/>
    <mergeCell ref="D1:D3"/>
    <mergeCell ref="F103:F109"/>
    <mergeCell ref="A116:A117"/>
    <mergeCell ref="A118:A119"/>
    <mergeCell ref="A120:A121"/>
    <mergeCell ref="A142:H142"/>
    <mergeCell ref="A122:A123"/>
    <mergeCell ref="C103:C109"/>
    <mergeCell ref="D103:D109"/>
    <mergeCell ref="B140:D140"/>
    <mergeCell ref="E103:E109"/>
  </mergeCells>
  <printOptions horizontalCentered="1"/>
  <pageMargins left="0.31496062992126" right="0.31496062992126" top="1.2480314960000001" bottom="1.33858267716535" header="0.31496062992126" footer="0.31496062992126"/>
  <pageSetup paperSize="9" scale="65" fitToHeight="20" orientation="landscape" r:id="rId1"/>
  <headerFooter>
    <oddHeader>&amp;LSection 4: Bidding Forms&amp;C&amp;"-,Bold"
Power Transmission Strengthening and Integration of Renewable Energy Project (PTSIREP), Package-1
Scope A: LILO of Existing Matarbari PP-Banskhali PP double circuit 400kV line at Matarbari 400/230/132kV SS (Pekua)</oddHeader>
    <oddFooter>&amp;CSchedule 2A-&amp;P</oddFooter>
  </headerFooter>
  <rowBreaks count="6" manualBreakCount="6">
    <brk id="27" max="7" man="1"/>
    <brk id="50" max="7" man="1"/>
    <brk id="69" max="7" man="1"/>
    <brk id="88" max="7" man="1"/>
    <brk id="109" max="7" man="1"/>
    <brk id="128"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26"/>
  <sheetViews>
    <sheetView topLeftCell="A10" zoomScaleNormal="100" zoomScaleSheetLayoutView="100" workbookViewId="0">
      <selection activeCell="C24" sqref="C24"/>
    </sheetView>
  </sheetViews>
  <sheetFormatPr defaultRowHeight="14.4" x14ac:dyDescent="0.3"/>
  <cols>
    <col min="2" max="2" width="82.88671875" customWidth="1"/>
    <col min="3" max="3" width="13.109375" customWidth="1"/>
    <col min="5" max="5" width="13.6640625" customWidth="1"/>
    <col min="6" max="6" width="17.33203125" customWidth="1"/>
    <col min="7" max="7" width="16.33203125" customWidth="1"/>
    <col min="8" max="8" width="15.44140625" customWidth="1"/>
  </cols>
  <sheetData>
    <row r="3" spans="1:8" ht="9.75" customHeight="1" x14ac:dyDescent="0.3">
      <c r="A3" s="154" t="s">
        <v>0</v>
      </c>
      <c r="B3" s="128" t="s">
        <v>1</v>
      </c>
      <c r="C3" s="128" t="s">
        <v>2</v>
      </c>
      <c r="D3" s="128" t="s">
        <v>3</v>
      </c>
      <c r="E3" s="156" t="s">
        <v>204</v>
      </c>
      <c r="F3" s="157"/>
      <c r="G3" s="156" t="s">
        <v>205</v>
      </c>
      <c r="H3" s="166"/>
    </row>
    <row r="4" spans="1:8" ht="9.75" customHeight="1" x14ac:dyDescent="0.3">
      <c r="A4" s="154"/>
      <c r="B4" s="128"/>
      <c r="C4" s="128"/>
      <c r="D4" s="128"/>
      <c r="E4" s="158"/>
      <c r="F4" s="159"/>
      <c r="G4" s="158"/>
      <c r="H4" s="167"/>
    </row>
    <row r="5" spans="1:8" ht="24" x14ac:dyDescent="0.3">
      <c r="A5" s="154"/>
      <c r="B5" s="128"/>
      <c r="C5" s="128"/>
      <c r="D5" s="128"/>
      <c r="E5" s="105" t="s">
        <v>305</v>
      </c>
      <c r="F5" s="27" t="s">
        <v>358</v>
      </c>
      <c r="G5" s="105" t="s">
        <v>305</v>
      </c>
      <c r="H5" s="51" t="s">
        <v>358</v>
      </c>
    </row>
    <row r="6" spans="1:8" ht="15" x14ac:dyDescent="0.25">
      <c r="A6" s="52">
        <v>1</v>
      </c>
      <c r="B6" s="27">
        <v>2</v>
      </c>
      <c r="C6" s="27">
        <v>3</v>
      </c>
      <c r="D6" s="27">
        <v>4</v>
      </c>
      <c r="E6" s="27">
        <v>5</v>
      </c>
      <c r="F6" s="27">
        <v>6</v>
      </c>
      <c r="G6" s="27" t="s">
        <v>306</v>
      </c>
      <c r="H6" s="51" t="s">
        <v>353</v>
      </c>
    </row>
    <row r="7" spans="1:8" ht="15" x14ac:dyDescent="0.25">
      <c r="A7" s="160" t="s">
        <v>316</v>
      </c>
      <c r="B7" s="161"/>
      <c r="C7" s="161"/>
      <c r="D7" s="161"/>
      <c r="E7" s="161"/>
      <c r="F7" s="161"/>
      <c r="G7" s="162"/>
      <c r="H7" s="163"/>
    </row>
    <row r="8" spans="1:8" ht="15" x14ac:dyDescent="0.25">
      <c r="A8" s="52">
        <v>1</v>
      </c>
      <c r="B8" s="173" t="s">
        <v>99</v>
      </c>
      <c r="C8" s="173"/>
      <c r="D8" s="173"/>
      <c r="E8" s="173"/>
      <c r="F8" s="173"/>
      <c r="G8" s="170"/>
      <c r="H8" s="174"/>
    </row>
    <row r="9" spans="1:8" ht="24" customHeight="1" x14ac:dyDescent="0.3">
      <c r="A9" s="175">
        <v>1.1000000000000001</v>
      </c>
      <c r="B9" s="176" t="s">
        <v>100</v>
      </c>
      <c r="C9" s="139" t="s">
        <v>101</v>
      </c>
      <c r="D9" s="139">
        <v>1</v>
      </c>
      <c r="E9" s="123"/>
      <c r="F9" s="168"/>
      <c r="G9" s="168"/>
      <c r="H9" s="177"/>
    </row>
    <row r="10" spans="1:8" ht="20.25" customHeight="1" x14ac:dyDescent="0.3">
      <c r="A10" s="175"/>
      <c r="B10" s="176"/>
      <c r="C10" s="139"/>
      <c r="D10" s="139"/>
      <c r="E10" s="124"/>
      <c r="F10" s="169"/>
      <c r="G10" s="169"/>
      <c r="H10" s="177"/>
    </row>
    <row r="11" spans="1:8" ht="30" customHeight="1" x14ac:dyDescent="0.25">
      <c r="A11" s="52">
        <v>2</v>
      </c>
      <c r="B11" s="170" t="s">
        <v>115</v>
      </c>
      <c r="C11" s="171"/>
      <c r="D11" s="171"/>
      <c r="E11" s="171"/>
      <c r="F11" s="171"/>
      <c r="G11" s="171"/>
      <c r="H11" s="172"/>
    </row>
    <row r="12" spans="1:8" ht="24" x14ac:dyDescent="0.25">
      <c r="A12" s="44">
        <v>2.1</v>
      </c>
      <c r="B12" s="33" t="s">
        <v>124</v>
      </c>
      <c r="C12" s="25"/>
      <c r="D12" s="25"/>
      <c r="E12" s="25"/>
      <c r="F12" s="42"/>
      <c r="G12" s="79"/>
      <c r="H12" s="49"/>
    </row>
    <row r="13" spans="1:8" ht="15" x14ac:dyDescent="0.25">
      <c r="A13" s="46" t="s">
        <v>118</v>
      </c>
      <c r="B13" s="32" t="s">
        <v>125</v>
      </c>
      <c r="C13" s="25" t="s">
        <v>116</v>
      </c>
      <c r="D13" s="25">
        <v>1</v>
      </c>
      <c r="E13" s="25"/>
      <c r="F13" s="42"/>
      <c r="G13" s="79"/>
      <c r="H13" s="48"/>
    </row>
    <row r="14" spans="1:8" ht="15" x14ac:dyDescent="0.25">
      <c r="A14" s="46" t="s">
        <v>120</v>
      </c>
      <c r="B14" s="32" t="s">
        <v>126</v>
      </c>
      <c r="C14" s="25" t="s">
        <v>116</v>
      </c>
      <c r="D14" s="25">
        <v>1</v>
      </c>
      <c r="E14" s="25"/>
      <c r="F14" s="42"/>
      <c r="G14" s="79"/>
      <c r="H14" s="48"/>
    </row>
    <row r="15" spans="1:8" ht="15" x14ac:dyDescent="0.25">
      <c r="A15" s="46" t="s">
        <v>122</v>
      </c>
      <c r="B15" s="32" t="s">
        <v>43</v>
      </c>
      <c r="C15" s="25" t="s">
        <v>116</v>
      </c>
      <c r="D15" s="25">
        <v>1</v>
      </c>
      <c r="E15" s="25"/>
      <c r="F15" s="42"/>
      <c r="G15" s="79"/>
      <c r="H15" s="48"/>
    </row>
    <row r="16" spans="1:8" ht="15" x14ac:dyDescent="0.25">
      <c r="A16" s="46" t="s">
        <v>128</v>
      </c>
      <c r="B16" s="32" t="s">
        <v>127</v>
      </c>
      <c r="C16" s="25" t="s">
        <v>116</v>
      </c>
      <c r="D16" s="25">
        <v>1</v>
      </c>
      <c r="E16" s="25"/>
      <c r="F16" s="42"/>
      <c r="G16" s="79"/>
      <c r="H16" s="48"/>
    </row>
    <row r="17" spans="1:13" ht="15" x14ac:dyDescent="0.25">
      <c r="A17" s="46" t="s">
        <v>129</v>
      </c>
      <c r="B17" s="32" t="s">
        <v>190</v>
      </c>
      <c r="C17" s="25" t="s">
        <v>116</v>
      </c>
      <c r="D17" s="25">
        <v>1</v>
      </c>
      <c r="E17" s="25"/>
      <c r="F17" s="42"/>
      <c r="G17" s="79"/>
      <c r="H17" s="48"/>
    </row>
    <row r="18" spans="1:13" ht="15" x14ac:dyDescent="0.25">
      <c r="A18" s="52">
        <v>3</v>
      </c>
      <c r="B18" s="170" t="s">
        <v>102</v>
      </c>
      <c r="C18" s="171"/>
      <c r="D18" s="171"/>
      <c r="E18" s="171"/>
      <c r="F18" s="171"/>
      <c r="G18" s="171"/>
      <c r="H18" s="172"/>
    </row>
    <row r="19" spans="1:13" ht="34.5" customHeight="1" x14ac:dyDescent="0.25">
      <c r="A19" s="45">
        <v>3.1</v>
      </c>
      <c r="B19" s="13" t="s">
        <v>354</v>
      </c>
      <c r="C19" s="25" t="s">
        <v>101</v>
      </c>
      <c r="D19" s="25">
        <v>1</v>
      </c>
      <c r="E19" s="25"/>
      <c r="F19" s="42"/>
      <c r="G19" s="79"/>
      <c r="H19" s="48"/>
    </row>
    <row r="20" spans="1:13" ht="15" customHeight="1" thickBot="1" x14ac:dyDescent="0.3">
      <c r="A20" s="164" t="s">
        <v>363</v>
      </c>
      <c r="B20" s="165"/>
      <c r="C20" s="165"/>
      <c r="D20" s="165"/>
      <c r="E20" s="165"/>
      <c r="F20" s="165"/>
      <c r="G20" s="87"/>
      <c r="H20" s="50"/>
    </row>
    <row r="21" spans="1:13" ht="15" x14ac:dyDescent="0.25">
      <c r="A21" s="1"/>
      <c r="B21" s="9"/>
    </row>
    <row r="23" spans="1:13" x14ac:dyDescent="0.3">
      <c r="A23" s="155" t="s">
        <v>360</v>
      </c>
      <c r="B23" s="155"/>
      <c r="C23" s="155"/>
      <c r="D23" s="155"/>
      <c r="E23" s="155"/>
      <c r="F23" s="155"/>
      <c r="G23" s="155"/>
      <c r="H23" s="155"/>
      <c r="I23" s="3"/>
      <c r="J23" s="3"/>
      <c r="K23" s="3"/>
      <c r="L23" s="3"/>
      <c r="M23" s="3"/>
    </row>
    <row r="24" spans="1:13" x14ac:dyDescent="0.3">
      <c r="B24" s="4"/>
      <c r="C24" s="4"/>
      <c r="D24" s="3"/>
      <c r="E24" s="3"/>
      <c r="F24" s="59"/>
      <c r="G24" s="59"/>
      <c r="H24" s="60"/>
      <c r="I24" s="3"/>
      <c r="J24" s="3"/>
      <c r="K24" s="3"/>
      <c r="L24" s="3"/>
      <c r="M24" s="3"/>
    </row>
    <row r="25" spans="1:13" ht="15" x14ac:dyDescent="0.25">
      <c r="B25" s="4"/>
      <c r="C25" s="4"/>
      <c r="D25" s="3"/>
      <c r="E25" s="3"/>
      <c r="F25" s="3"/>
      <c r="G25" s="3"/>
      <c r="I25" s="3"/>
      <c r="J25" s="3"/>
      <c r="K25" s="3"/>
      <c r="L25" s="3"/>
      <c r="M25" s="3"/>
    </row>
    <row r="26" spans="1:13" x14ac:dyDescent="0.3">
      <c r="B26" s="5"/>
    </row>
  </sheetData>
  <mergeCells count="20">
    <mergeCell ref="C9:C10"/>
    <mergeCell ref="D9:D10"/>
    <mergeCell ref="F9:F10"/>
    <mergeCell ref="H9:H10"/>
    <mergeCell ref="A3:A5"/>
    <mergeCell ref="B3:B5"/>
    <mergeCell ref="A23:H23"/>
    <mergeCell ref="C3:C5"/>
    <mergeCell ref="E3:F4"/>
    <mergeCell ref="A7:H7"/>
    <mergeCell ref="A20:F20"/>
    <mergeCell ref="E9:E10"/>
    <mergeCell ref="G3:H4"/>
    <mergeCell ref="G9:G10"/>
    <mergeCell ref="B11:H11"/>
    <mergeCell ref="B18:H18"/>
    <mergeCell ref="D3:D5"/>
    <mergeCell ref="B8:H8"/>
    <mergeCell ref="A9:A10"/>
    <mergeCell ref="B9:B10"/>
  </mergeCells>
  <printOptions horizontalCentered="1"/>
  <pageMargins left="0.31496062992126" right="0.31496062992126" top="1.2480314960000001" bottom="0.74803149606299202" header="0.34055118099999998" footer="0.31496062992126"/>
  <pageSetup paperSize="9" scale="79" orientation="landscape" r:id="rId1"/>
  <headerFooter>
    <oddHeader>&amp;LSection 4:Bidding Forms&amp;C&amp;"-,Bold"
Power Transmission Strengthening and Integration of Renewable Energy Project (PTSIREP), Package-1
Scope A: LILO of Existing Matarbari PP-Banskhali PP double circuit 400kV line at Matarbari 400/230/132kV SS (Pekua)</oddHeader>
    <oddFooter>&amp;CSchedule 3A-&amp;P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4"/>
  <sheetViews>
    <sheetView tabSelected="1" zoomScaleNormal="100" zoomScaleSheetLayoutView="100" workbookViewId="0">
      <selection activeCell="G110" sqref="G110"/>
    </sheetView>
  </sheetViews>
  <sheetFormatPr defaultRowHeight="14.4" x14ac:dyDescent="0.3"/>
  <cols>
    <col min="1" max="1" width="9.109375" style="7"/>
    <col min="2" max="2" width="72.6640625" customWidth="1"/>
    <col min="3" max="3" width="9.109375" style="5"/>
    <col min="4" max="4" width="9.109375" style="8"/>
    <col min="5" max="5" width="13.5546875" style="39" bestFit="1" customWidth="1"/>
    <col min="6" max="6" width="13.5546875" style="39" customWidth="1"/>
    <col min="7" max="7" width="14.109375" style="39" bestFit="1" customWidth="1"/>
    <col min="8" max="8" width="14.109375" style="39" customWidth="1"/>
    <col min="9" max="9" width="13.44140625" bestFit="1" customWidth="1"/>
  </cols>
  <sheetData>
    <row r="1" spans="1:9" ht="8.25" customHeight="1" x14ac:dyDescent="0.3">
      <c r="A1" s="154" t="s">
        <v>0</v>
      </c>
      <c r="B1" s="128" t="s">
        <v>1</v>
      </c>
      <c r="C1" s="128" t="s">
        <v>2</v>
      </c>
      <c r="D1" s="128" t="s">
        <v>3</v>
      </c>
      <c r="E1" s="150" t="s">
        <v>204</v>
      </c>
      <c r="F1" s="151"/>
      <c r="G1" s="142" t="s">
        <v>205</v>
      </c>
      <c r="H1" s="143"/>
      <c r="I1" s="74"/>
    </row>
    <row r="2" spans="1:9" ht="8.25" customHeight="1" x14ac:dyDescent="0.3">
      <c r="A2" s="154"/>
      <c r="B2" s="128"/>
      <c r="C2" s="128"/>
      <c r="D2" s="128"/>
      <c r="E2" s="152"/>
      <c r="F2" s="153"/>
      <c r="G2" s="142"/>
      <c r="H2" s="143"/>
      <c r="I2" s="74"/>
    </row>
    <row r="3" spans="1:9" ht="24" x14ac:dyDescent="0.3">
      <c r="A3" s="154"/>
      <c r="B3" s="128"/>
      <c r="C3" s="128"/>
      <c r="D3" s="128"/>
      <c r="E3" s="37" t="s">
        <v>305</v>
      </c>
      <c r="F3" s="67" t="s">
        <v>359</v>
      </c>
      <c r="G3" s="37" t="s">
        <v>341</v>
      </c>
      <c r="H3" s="67" t="s">
        <v>359</v>
      </c>
    </row>
    <row r="4" spans="1:9" ht="15" x14ac:dyDescent="0.25">
      <c r="A4" s="52">
        <v>1</v>
      </c>
      <c r="B4" s="27">
        <v>2</v>
      </c>
      <c r="C4" s="27">
        <v>3</v>
      </c>
      <c r="D4" s="27">
        <v>4</v>
      </c>
      <c r="E4" s="27">
        <v>5</v>
      </c>
      <c r="F4" s="27">
        <v>6</v>
      </c>
      <c r="G4" s="73" t="s">
        <v>306</v>
      </c>
      <c r="H4" s="73" t="s">
        <v>307</v>
      </c>
    </row>
    <row r="5" spans="1:9" ht="15" customHeight="1" x14ac:dyDescent="0.25">
      <c r="A5" s="192" t="s">
        <v>317</v>
      </c>
      <c r="B5" s="193"/>
      <c r="C5" s="193"/>
      <c r="D5" s="193"/>
      <c r="E5" s="193"/>
      <c r="F5" s="193"/>
      <c r="G5" s="193"/>
      <c r="H5" s="193"/>
      <c r="I5" s="75"/>
    </row>
    <row r="6" spans="1:9" ht="15" x14ac:dyDescent="0.25">
      <c r="A6" s="44">
        <v>1</v>
      </c>
      <c r="B6" s="186" t="s">
        <v>243</v>
      </c>
      <c r="C6" s="191"/>
      <c r="D6" s="191"/>
      <c r="E6" s="191"/>
      <c r="F6" s="191"/>
      <c r="G6" s="191"/>
      <c r="H6" s="191"/>
      <c r="I6" s="76"/>
    </row>
    <row r="7" spans="1:9" ht="15" x14ac:dyDescent="0.25">
      <c r="A7" s="44">
        <v>1.1000000000000001</v>
      </c>
      <c r="B7" s="198" t="s">
        <v>244</v>
      </c>
      <c r="C7" s="198"/>
      <c r="D7" s="198"/>
      <c r="E7" s="198"/>
      <c r="F7" s="72"/>
      <c r="G7" s="77"/>
      <c r="H7" s="38"/>
    </row>
    <row r="8" spans="1:9" s="7" customFormat="1" x14ac:dyDescent="0.3">
      <c r="A8" s="196" t="s">
        <v>6</v>
      </c>
      <c r="B8" s="181" t="s">
        <v>355</v>
      </c>
      <c r="C8" s="134" t="s">
        <v>103</v>
      </c>
      <c r="D8" s="187">
        <v>13.5</v>
      </c>
      <c r="E8" s="182"/>
      <c r="F8" s="189"/>
      <c r="G8" s="197"/>
      <c r="H8" s="194"/>
    </row>
    <row r="9" spans="1:9" s="7" customFormat="1" ht="38.4" customHeight="1" x14ac:dyDescent="0.3">
      <c r="A9" s="196"/>
      <c r="B9" s="181"/>
      <c r="C9" s="134"/>
      <c r="D9" s="188"/>
      <c r="E9" s="182"/>
      <c r="F9" s="190"/>
      <c r="G9" s="197"/>
      <c r="H9" s="195"/>
    </row>
    <row r="10" spans="1:9" ht="15" x14ac:dyDescent="0.25">
      <c r="A10" s="44">
        <v>1.2</v>
      </c>
      <c r="B10" s="179" t="s">
        <v>104</v>
      </c>
      <c r="C10" s="179"/>
      <c r="D10" s="179"/>
      <c r="E10" s="179"/>
      <c r="F10" s="68"/>
      <c r="G10" s="71"/>
      <c r="H10" s="38"/>
    </row>
    <row r="11" spans="1:9" ht="28.5" customHeight="1" x14ac:dyDescent="0.25">
      <c r="A11" s="46" t="s">
        <v>19</v>
      </c>
      <c r="B11" s="29" t="s">
        <v>177</v>
      </c>
      <c r="C11" s="30"/>
      <c r="D11" s="30"/>
      <c r="E11" s="40"/>
      <c r="F11" s="69"/>
      <c r="G11" s="69"/>
      <c r="H11" s="40"/>
    </row>
    <row r="12" spans="1:9" ht="15" x14ac:dyDescent="0.25">
      <c r="A12" s="46" t="s">
        <v>118</v>
      </c>
      <c r="B12" s="29" t="s">
        <v>164</v>
      </c>
      <c r="C12" s="30" t="s">
        <v>166</v>
      </c>
      <c r="D12" s="30">
        <v>2</v>
      </c>
      <c r="E12" s="40"/>
      <c r="F12" s="69"/>
      <c r="G12" s="71"/>
      <c r="H12" s="38"/>
      <c r="I12" s="7"/>
    </row>
    <row r="13" spans="1:9" ht="15" x14ac:dyDescent="0.25">
      <c r="A13" s="46" t="s">
        <v>120</v>
      </c>
      <c r="B13" s="29" t="s">
        <v>165</v>
      </c>
      <c r="C13" s="30" t="s">
        <v>166</v>
      </c>
      <c r="D13" s="30">
        <v>2</v>
      </c>
      <c r="E13" s="40"/>
      <c r="F13" s="69"/>
      <c r="G13" s="78"/>
      <c r="H13" s="80"/>
      <c r="I13" s="7"/>
    </row>
    <row r="14" spans="1:9" s="7" customFormat="1" ht="15" x14ac:dyDescent="0.25">
      <c r="A14" s="46" t="s">
        <v>20</v>
      </c>
      <c r="B14" s="29" t="s">
        <v>106</v>
      </c>
      <c r="C14" s="30" t="s">
        <v>105</v>
      </c>
      <c r="D14" s="16">
        <v>45</v>
      </c>
      <c r="E14" s="40"/>
      <c r="F14" s="69"/>
      <c r="G14" s="71"/>
      <c r="H14" s="38"/>
    </row>
    <row r="15" spans="1:9" ht="37.200000000000003" customHeight="1" x14ac:dyDescent="0.25">
      <c r="A15" s="44">
        <v>2</v>
      </c>
      <c r="B15" s="179" t="s">
        <v>179</v>
      </c>
      <c r="C15" s="179"/>
      <c r="D15" s="179"/>
      <c r="E15" s="179"/>
      <c r="F15" s="186"/>
      <c r="G15" s="186"/>
      <c r="H15" s="28"/>
    </row>
    <row r="16" spans="1:9" ht="15" x14ac:dyDescent="0.25">
      <c r="A16" s="44">
        <v>2.1</v>
      </c>
      <c r="B16" s="179" t="s">
        <v>5</v>
      </c>
      <c r="C16" s="179"/>
      <c r="D16" s="179"/>
      <c r="E16" s="179"/>
      <c r="F16" s="68"/>
      <c r="G16" s="69"/>
      <c r="H16" s="40"/>
    </row>
    <row r="17" spans="1:9" ht="15" x14ac:dyDescent="0.25">
      <c r="A17" s="46" t="s">
        <v>199</v>
      </c>
      <c r="B17" s="35" t="s">
        <v>301</v>
      </c>
      <c r="C17" s="30" t="s">
        <v>107</v>
      </c>
      <c r="D17" s="16">
        <v>8</v>
      </c>
      <c r="E17" s="40"/>
      <c r="F17" s="69"/>
      <c r="G17" s="71"/>
      <c r="H17" s="38"/>
    </row>
    <row r="18" spans="1:9" ht="15" x14ac:dyDescent="0.25">
      <c r="A18" s="46" t="s">
        <v>201</v>
      </c>
      <c r="B18" s="35" t="s">
        <v>302</v>
      </c>
      <c r="C18" s="30" t="s">
        <v>107</v>
      </c>
      <c r="D18" s="16">
        <v>7</v>
      </c>
      <c r="E18" s="40"/>
      <c r="F18" s="69"/>
      <c r="G18" s="71"/>
      <c r="H18" s="38"/>
    </row>
    <row r="19" spans="1:9" ht="15" x14ac:dyDescent="0.25">
      <c r="A19" s="46" t="s">
        <v>206</v>
      </c>
      <c r="B19" s="35" t="s">
        <v>303</v>
      </c>
      <c r="C19" s="30" t="s">
        <v>107</v>
      </c>
      <c r="D19" s="16">
        <v>6</v>
      </c>
      <c r="E19" s="40"/>
      <c r="F19" s="69"/>
      <c r="G19" s="71"/>
      <c r="H19" s="38"/>
      <c r="I19" s="10">
        <f>SUM(D17:D19)</f>
        <v>21</v>
      </c>
    </row>
    <row r="20" spans="1:9" ht="15" x14ac:dyDescent="0.25">
      <c r="A20" s="44">
        <v>2.2000000000000002</v>
      </c>
      <c r="B20" s="179" t="s">
        <v>242</v>
      </c>
      <c r="C20" s="179"/>
      <c r="D20" s="179"/>
      <c r="E20" s="179"/>
      <c r="F20" s="68"/>
      <c r="G20" s="69"/>
      <c r="H20" s="40"/>
    </row>
    <row r="21" spans="1:9" ht="15" x14ac:dyDescent="0.25">
      <c r="A21" s="53" t="s">
        <v>143</v>
      </c>
      <c r="B21" s="35" t="s">
        <v>351</v>
      </c>
      <c r="C21" s="30" t="s">
        <v>107</v>
      </c>
      <c r="D21" s="30">
        <v>1</v>
      </c>
      <c r="E21" s="40"/>
      <c r="F21" s="69"/>
      <c r="G21" s="71"/>
      <c r="H21" s="38"/>
    </row>
    <row r="22" spans="1:9" ht="15" x14ac:dyDescent="0.25">
      <c r="A22" s="54">
        <v>2.2999999999999998</v>
      </c>
      <c r="B22" s="36" t="s">
        <v>309</v>
      </c>
      <c r="C22" s="30"/>
      <c r="D22" s="30"/>
      <c r="E22" s="40"/>
      <c r="F22" s="69"/>
      <c r="G22" s="69"/>
      <c r="H22" s="40"/>
    </row>
    <row r="23" spans="1:9" ht="15" x14ac:dyDescent="0.25">
      <c r="A23" s="53" t="s">
        <v>207</v>
      </c>
      <c r="B23" s="35" t="s">
        <v>351</v>
      </c>
      <c r="C23" s="30" t="s">
        <v>107</v>
      </c>
      <c r="D23" s="30">
        <v>1</v>
      </c>
      <c r="E23" s="40"/>
      <c r="F23" s="69"/>
      <c r="G23" s="71"/>
      <c r="H23" s="38"/>
    </row>
    <row r="24" spans="1:9" ht="15" x14ac:dyDescent="0.25">
      <c r="A24" s="54">
        <v>2.2999999999999998</v>
      </c>
      <c r="B24" s="36" t="s">
        <v>308</v>
      </c>
      <c r="C24" s="30"/>
      <c r="D24" s="30"/>
      <c r="E24" s="40"/>
      <c r="F24" s="69"/>
      <c r="G24" s="69"/>
      <c r="H24" s="40"/>
    </row>
    <row r="25" spans="1:9" ht="15" x14ac:dyDescent="0.25">
      <c r="A25" s="53" t="s">
        <v>207</v>
      </c>
      <c r="B25" s="35" t="s">
        <v>351</v>
      </c>
      <c r="C25" s="30" t="s">
        <v>107</v>
      </c>
      <c r="D25" s="30">
        <v>1</v>
      </c>
      <c r="E25" s="40"/>
      <c r="F25" s="69"/>
      <c r="G25" s="71"/>
      <c r="H25" s="38"/>
    </row>
    <row r="26" spans="1:9" x14ac:dyDescent="0.3">
      <c r="A26" s="44">
        <v>2.4</v>
      </c>
      <c r="B26" s="179" t="s">
        <v>41</v>
      </c>
      <c r="C26" s="179"/>
      <c r="D26" s="179"/>
      <c r="E26" s="179"/>
      <c r="F26" s="68"/>
      <c r="G26" s="69"/>
      <c r="H26" s="40"/>
      <c r="I26">
        <f>SUM(D21:D25)</f>
        <v>3</v>
      </c>
    </row>
    <row r="27" spans="1:9" x14ac:dyDescent="0.3">
      <c r="A27" s="53" t="s">
        <v>208</v>
      </c>
      <c r="B27" s="35" t="s">
        <v>301</v>
      </c>
      <c r="C27" s="30" t="s">
        <v>107</v>
      </c>
      <c r="D27" s="30">
        <v>3</v>
      </c>
      <c r="E27" s="40"/>
      <c r="F27" s="69"/>
      <c r="G27" s="71"/>
      <c r="H27" s="38"/>
    </row>
    <row r="28" spans="1:9" x14ac:dyDescent="0.3">
      <c r="A28" s="53" t="s">
        <v>209</v>
      </c>
      <c r="B28" s="35" t="s">
        <v>302</v>
      </c>
      <c r="C28" s="30" t="s">
        <v>107</v>
      </c>
      <c r="D28" s="30">
        <v>3</v>
      </c>
      <c r="E28" s="40"/>
      <c r="F28" s="69"/>
      <c r="G28" s="71"/>
      <c r="H28" s="38"/>
    </row>
    <row r="29" spans="1:9" x14ac:dyDescent="0.3">
      <c r="A29" s="53" t="s">
        <v>210</v>
      </c>
      <c r="B29" s="35" t="s">
        <v>303</v>
      </c>
      <c r="C29" s="30" t="s">
        <v>107</v>
      </c>
      <c r="D29" s="30">
        <v>2</v>
      </c>
      <c r="E29" s="40"/>
      <c r="F29" s="69"/>
      <c r="G29" s="71"/>
      <c r="H29" s="38"/>
    </row>
    <row r="30" spans="1:9" x14ac:dyDescent="0.3">
      <c r="A30" s="44">
        <v>2.5</v>
      </c>
      <c r="B30" s="179" t="s">
        <v>54</v>
      </c>
      <c r="C30" s="179"/>
      <c r="D30" s="179"/>
      <c r="E30" s="179"/>
      <c r="F30" s="68"/>
      <c r="G30" s="71"/>
      <c r="H30" s="38"/>
      <c r="I30">
        <f>SUM(D27:D29)</f>
        <v>8</v>
      </c>
    </row>
    <row r="31" spans="1:9" x14ac:dyDescent="0.3">
      <c r="A31" s="53" t="s">
        <v>211</v>
      </c>
      <c r="B31" s="35" t="s">
        <v>351</v>
      </c>
      <c r="C31" s="30" t="s">
        <v>107</v>
      </c>
      <c r="D31" s="30">
        <v>2</v>
      </c>
      <c r="E31" s="40"/>
      <c r="F31" s="69"/>
      <c r="G31" s="71"/>
      <c r="H31" s="38"/>
    </row>
    <row r="32" spans="1:9" x14ac:dyDescent="0.3">
      <c r="A32" s="44">
        <v>2.6</v>
      </c>
      <c r="B32" s="179" t="s">
        <v>184</v>
      </c>
      <c r="C32" s="179"/>
      <c r="D32" s="179"/>
      <c r="E32" s="179"/>
      <c r="F32" s="68"/>
      <c r="G32" s="71"/>
      <c r="H32" s="38"/>
      <c r="I32">
        <f>SUM(D31:D31)</f>
        <v>2</v>
      </c>
    </row>
    <row r="33" spans="1:9" x14ac:dyDescent="0.3">
      <c r="A33" s="53" t="s">
        <v>212</v>
      </c>
      <c r="B33" s="35" t="s">
        <v>301</v>
      </c>
      <c r="C33" s="30" t="s">
        <v>107</v>
      </c>
      <c r="D33" s="30">
        <v>2</v>
      </c>
      <c r="E33" s="40"/>
      <c r="F33" s="69"/>
      <c r="G33" s="71"/>
      <c r="H33" s="38"/>
    </row>
    <row r="34" spans="1:9" x14ac:dyDescent="0.3">
      <c r="A34" s="53" t="s">
        <v>213</v>
      </c>
      <c r="B34" s="35" t="s">
        <v>302</v>
      </c>
      <c r="C34" s="30" t="s">
        <v>107</v>
      </c>
      <c r="D34" s="30">
        <v>3</v>
      </c>
      <c r="E34" s="40"/>
      <c r="F34" s="69"/>
      <c r="G34" s="71"/>
      <c r="H34" s="38"/>
    </row>
    <row r="35" spans="1:9" ht="14.25" customHeight="1" x14ac:dyDescent="0.3">
      <c r="A35" s="53" t="s">
        <v>214</v>
      </c>
      <c r="B35" s="35" t="s">
        <v>303</v>
      </c>
      <c r="C35" s="30" t="s">
        <v>107</v>
      </c>
      <c r="D35" s="30">
        <v>2</v>
      </c>
      <c r="E35" s="40"/>
      <c r="F35" s="69"/>
      <c r="G35" s="71"/>
      <c r="H35" s="38"/>
      <c r="I35">
        <f>SUM(D33:D35)</f>
        <v>7</v>
      </c>
    </row>
    <row r="36" spans="1:9" ht="18" customHeight="1" x14ac:dyDescent="0.3">
      <c r="A36" s="55">
        <v>2.7</v>
      </c>
      <c r="B36" s="23" t="s">
        <v>371</v>
      </c>
      <c r="C36" s="19"/>
      <c r="D36" s="19"/>
      <c r="E36" s="115"/>
      <c r="F36" s="116"/>
      <c r="G36" s="117"/>
      <c r="H36" s="118"/>
    </row>
    <row r="37" spans="1:9" x14ac:dyDescent="0.3">
      <c r="A37" s="119" t="s">
        <v>372</v>
      </c>
      <c r="B37" s="120" t="s">
        <v>375</v>
      </c>
      <c r="C37" s="19" t="s">
        <v>107</v>
      </c>
      <c r="D37" s="19">
        <v>2</v>
      </c>
      <c r="E37" s="115"/>
      <c r="F37" s="116"/>
      <c r="G37" s="117"/>
      <c r="H37" s="118"/>
    </row>
    <row r="38" spans="1:9" x14ac:dyDescent="0.3">
      <c r="A38" s="119" t="s">
        <v>373</v>
      </c>
      <c r="B38" s="120" t="s">
        <v>376</v>
      </c>
      <c r="C38" s="19" t="s">
        <v>107</v>
      </c>
      <c r="D38" s="19">
        <v>1</v>
      </c>
      <c r="E38" s="115"/>
      <c r="F38" s="116"/>
      <c r="G38" s="117"/>
      <c r="H38" s="118"/>
    </row>
    <row r="39" spans="1:9" x14ac:dyDescent="0.3">
      <c r="A39" s="119" t="s">
        <v>374</v>
      </c>
      <c r="B39" s="120" t="s">
        <v>377</v>
      </c>
      <c r="C39" s="19" t="s">
        <v>107</v>
      </c>
      <c r="D39" s="19">
        <v>1</v>
      </c>
      <c r="E39" s="115"/>
      <c r="F39" s="116"/>
      <c r="G39" s="117"/>
      <c r="H39" s="118"/>
      <c r="I39">
        <f>SUM(D37:D39)</f>
        <v>4</v>
      </c>
    </row>
    <row r="40" spans="1:9" ht="30" customHeight="1" x14ac:dyDescent="0.3">
      <c r="A40" s="44">
        <v>3</v>
      </c>
      <c r="B40" s="179" t="s">
        <v>342</v>
      </c>
      <c r="C40" s="179"/>
      <c r="D40" s="179"/>
      <c r="E40" s="179"/>
      <c r="F40" s="186"/>
      <c r="G40" s="186"/>
      <c r="H40" s="28"/>
      <c r="I40" s="10">
        <f>SUM(I19:I39)</f>
        <v>45</v>
      </c>
    </row>
    <row r="41" spans="1:9" x14ac:dyDescent="0.3">
      <c r="A41" s="44">
        <v>3.1</v>
      </c>
      <c r="B41" s="179" t="s">
        <v>5</v>
      </c>
      <c r="C41" s="179"/>
      <c r="D41" s="179"/>
      <c r="E41" s="179"/>
      <c r="F41" s="68"/>
      <c r="G41" s="71"/>
      <c r="H41" s="38"/>
    </row>
    <row r="42" spans="1:9" x14ac:dyDescent="0.3">
      <c r="A42" s="46" t="s">
        <v>215</v>
      </c>
      <c r="B42" s="29" t="s">
        <v>194</v>
      </c>
      <c r="C42" s="30" t="str">
        <f>'Schedule No. 1A'!D9</f>
        <v>each</v>
      </c>
      <c r="D42" s="25">
        <f>'Schedule No. 1A'!E9</f>
        <v>1</v>
      </c>
      <c r="E42" s="40"/>
      <c r="F42" s="69"/>
      <c r="G42" s="71"/>
      <c r="H42" s="38"/>
    </row>
    <row r="43" spans="1:9" x14ac:dyDescent="0.3">
      <c r="A43" s="46" t="s">
        <v>216</v>
      </c>
      <c r="B43" s="29" t="s">
        <v>9</v>
      </c>
      <c r="C43" s="30" t="str">
        <f>'Schedule No. 1A'!D10</f>
        <v>each</v>
      </c>
      <c r="D43" s="25">
        <f>'Schedule No. 1A'!E10</f>
        <v>0</v>
      </c>
      <c r="E43" s="40"/>
      <c r="F43" s="69"/>
      <c r="G43" s="71"/>
      <c r="H43" s="38"/>
    </row>
    <row r="44" spans="1:9" x14ac:dyDescent="0.3">
      <c r="A44" s="46" t="s">
        <v>217</v>
      </c>
      <c r="B44" s="29" t="s">
        <v>11</v>
      </c>
      <c r="C44" s="30" t="str">
        <f>'Schedule No. 1A'!D11</f>
        <v>each</v>
      </c>
      <c r="D44" s="25">
        <f>'Schedule No. 1A'!E11</f>
        <v>1</v>
      </c>
      <c r="E44" s="40"/>
      <c r="F44" s="69"/>
      <c r="G44" s="71"/>
      <c r="H44" s="38"/>
    </row>
    <row r="45" spans="1:9" x14ac:dyDescent="0.3">
      <c r="A45" s="46" t="s">
        <v>218</v>
      </c>
      <c r="B45" s="29" t="s">
        <v>13</v>
      </c>
      <c r="C45" s="30" t="str">
        <f>'Schedule No. 1A'!D12</f>
        <v>each</v>
      </c>
      <c r="D45" s="25">
        <f>'Schedule No. 1A'!E12</f>
        <v>2</v>
      </c>
      <c r="E45" s="40"/>
      <c r="F45" s="69"/>
      <c r="G45" s="71"/>
      <c r="H45" s="38"/>
    </row>
    <row r="46" spans="1:9" x14ac:dyDescent="0.3">
      <c r="A46" s="46" t="s">
        <v>219</v>
      </c>
      <c r="B46" s="29" t="s">
        <v>15</v>
      </c>
      <c r="C46" s="30" t="str">
        <f>'Schedule No. 1A'!D13</f>
        <v>each</v>
      </c>
      <c r="D46" s="25">
        <f>'Schedule No. 1A'!E13</f>
        <v>6</v>
      </c>
      <c r="E46" s="40"/>
      <c r="F46" s="69"/>
      <c r="G46" s="71"/>
      <c r="H46" s="38"/>
    </row>
    <row r="47" spans="1:9" x14ac:dyDescent="0.3">
      <c r="A47" s="46" t="s">
        <v>220</v>
      </c>
      <c r="B47" s="29" t="s">
        <v>17</v>
      </c>
      <c r="C47" s="30" t="str">
        <f>'Schedule No. 1A'!D14</f>
        <v>each</v>
      </c>
      <c r="D47" s="25">
        <f>'Schedule No. 1A'!E14</f>
        <v>13</v>
      </c>
      <c r="E47" s="40"/>
      <c r="F47" s="69"/>
      <c r="G47" s="71"/>
      <c r="H47" s="38"/>
    </row>
    <row r="48" spans="1:9" x14ac:dyDescent="0.3">
      <c r="A48" s="44">
        <v>3.2</v>
      </c>
      <c r="B48" s="11" t="s">
        <v>18</v>
      </c>
      <c r="C48" s="30"/>
      <c r="D48" s="25"/>
      <c r="E48" s="40"/>
      <c r="F48" s="69"/>
      <c r="G48" s="71"/>
      <c r="H48" s="38"/>
      <c r="I48">
        <f>SUM(D42:D47)</f>
        <v>23</v>
      </c>
    </row>
    <row r="49" spans="1:9" x14ac:dyDescent="0.3">
      <c r="A49" s="46" t="s">
        <v>144</v>
      </c>
      <c r="B49" s="29" t="s">
        <v>195</v>
      </c>
      <c r="C49" s="30" t="str">
        <f>'Schedule No. 1A'!D16</f>
        <v>each</v>
      </c>
      <c r="D49" s="25">
        <f>'Schedule No. 1A'!E16</f>
        <v>0</v>
      </c>
      <c r="E49" s="40"/>
      <c r="F49" s="69"/>
      <c r="G49" s="71"/>
      <c r="H49" s="38"/>
    </row>
    <row r="50" spans="1:9" x14ac:dyDescent="0.3">
      <c r="A50" s="46" t="s">
        <v>145</v>
      </c>
      <c r="B50" s="29" t="s">
        <v>21</v>
      </c>
      <c r="C50" s="30" t="str">
        <f>'Schedule No. 1A'!D17</f>
        <v>each</v>
      </c>
      <c r="D50" s="25">
        <f>'Schedule No. 1A'!E17</f>
        <v>0</v>
      </c>
      <c r="E50" s="40"/>
      <c r="F50" s="69"/>
      <c r="G50" s="71"/>
      <c r="H50" s="38"/>
    </row>
    <row r="51" spans="1:9" x14ac:dyDescent="0.3">
      <c r="A51" s="46" t="s">
        <v>146</v>
      </c>
      <c r="B51" s="29" t="s">
        <v>23</v>
      </c>
      <c r="C51" s="30" t="str">
        <f>'Schedule No. 1A'!D18</f>
        <v>each</v>
      </c>
      <c r="D51" s="25">
        <f>'Schedule No. 1A'!E18</f>
        <v>0</v>
      </c>
      <c r="E51" s="40"/>
      <c r="F51" s="69"/>
      <c r="G51" s="71"/>
      <c r="H51" s="38"/>
    </row>
    <row r="52" spans="1:9" x14ac:dyDescent="0.3">
      <c r="A52" s="46" t="s">
        <v>147</v>
      </c>
      <c r="B52" s="29" t="s">
        <v>25</v>
      </c>
      <c r="C52" s="30" t="str">
        <f>'Schedule No. 1A'!D19</f>
        <v>each</v>
      </c>
      <c r="D52" s="25">
        <f>'Schedule No. 1A'!E19</f>
        <v>0</v>
      </c>
      <c r="E52" s="40"/>
      <c r="F52" s="69"/>
      <c r="G52" s="71"/>
      <c r="H52" s="38"/>
    </row>
    <row r="53" spans="1:9" x14ac:dyDescent="0.3">
      <c r="A53" s="46" t="s">
        <v>148</v>
      </c>
      <c r="B53" s="29" t="s">
        <v>27</v>
      </c>
      <c r="C53" s="30" t="str">
        <f>'Schedule No. 1A'!D20</f>
        <v>each</v>
      </c>
      <c r="D53" s="25">
        <f>'Schedule No. 1A'!E20</f>
        <v>0</v>
      </c>
      <c r="E53" s="40"/>
      <c r="F53" s="69"/>
      <c r="G53" s="71"/>
      <c r="H53" s="38"/>
    </row>
    <row r="54" spans="1:9" x14ac:dyDescent="0.3">
      <c r="A54" s="46" t="s">
        <v>221</v>
      </c>
      <c r="B54" s="29" t="s">
        <v>29</v>
      </c>
      <c r="C54" s="30" t="str">
        <f>'Schedule No. 1A'!D21</f>
        <v>each</v>
      </c>
      <c r="D54" s="25">
        <f>'Schedule No. 1A'!E21</f>
        <v>0</v>
      </c>
      <c r="E54" s="40"/>
      <c r="F54" s="69"/>
      <c r="G54" s="71"/>
      <c r="H54" s="38"/>
    </row>
    <row r="55" spans="1:9" x14ac:dyDescent="0.3">
      <c r="A55" s="46" t="s">
        <v>222</v>
      </c>
      <c r="B55" s="29" t="s">
        <v>31</v>
      </c>
      <c r="C55" s="30" t="str">
        <f>'Schedule No. 1A'!D22</f>
        <v>each</v>
      </c>
      <c r="D55" s="25">
        <f>'Schedule No. 1A'!E22</f>
        <v>1</v>
      </c>
      <c r="E55" s="40"/>
      <c r="F55" s="69"/>
      <c r="G55" s="71"/>
      <c r="H55" s="38"/>
    </row>
    <row r="56" spans="1:9" x14ac:dyDescent="0.3">
      <c r="A56" s="46" t="s">
        <v>223</v>
      </c>
      <c r="B56" s="29" t="s">
        <v>33</v>
      </c>
      <c r="C56" s="30" t="str">
        <f>'Schedule No. 1A'!D23</f>
        <v>each</v>
      </c>
      <c r="D56" s="25">
        <f>'Schedule No. 1A'!E23</f>
        <v>1</v>
      </c>
      <c r="E56" s="40"/>
      <c r="F56" s="69"/>
      <c r="G56" s="71"/>
      <c r="H56" s="38"/>
    </row>
    <row r="57" spans="1:9" x14ac:dyDescent="0.3">
      <c r="A57" s="46" t="s">
        <v>224</v>
      </c>
      <c r="B57" s="29" t="s">
        <v>191</v>
      </c>
      <c r="C57" s="30" t="str">
        <f>'Schedule No. 1A'!D24</f>
        <v>each</v>
      </c>
      <c r="D57" s="25">
        <f>'Schedule No. 1A'!E24</f>
        <v>1</v>
      </c>
      <c r="E57" s="40"/>
      <c r="F57" s="69"/>
      <c r="G57" s="71"/>
      <c r="H57" s="38"/>
    </row>
    <row r="58" spans="1:9" x14ac:dyDescent="0.3">
      <c r="A58" s="46" t="s">
        <v>225</v>
      </c>
      <c r="B58" s="29" t="s">
        <v>37</v>
      </c>
      <c r="C58" s="30" t="str">
        <f>'Schedule No. 1A'!D25</f>
        <v>each</v>
      </c>
      <c r="D58" s="25">
        <f>'Schedule No. 1A'!E25</f>
        <v>1</v>
      </c>
      <c r="E58" s="40"/>
      <c r="F58" s="69"/>
      <c r="G58" s="71"/>
      <c r="H58" s="38"/>
    </row>
    <row r="59" spans="1:9" x14ac:dyDescent="0.3">
      <c r="A59" s="46" t="s">
        <v>226</v>
      </c>
      <c r="B59" s="29" t="s">
        <v>39</v>
      </c>
      <c r="C59" s="30" t="str">
        <f>'Schedule No. 1A'!D26</f>
        <v>each</v>
      </c>
      <c r="D59" s="25">
        <f>'Schedule No. 1A'!E26</f>
        <v>0</v>
      </c>
      <c r="E59" s="40"/>
      <c r="F59" s="69"/>
      <c r="G59" s="71"/>
      <c r="H59" s="38"/>
    </row>
    <row r="60" spans="1:9" x14ac:dyDescent="0.3">
      <c r="A60" s="46" t="s">
        <v>227</v>
      </c>
      <c r="B60" s="29" t="s">
        <v>40</v>
      </c>
      <c r="C60" s="30" t="str">
        <f>'Schedule No. 1A'!D27</f>
        <v>each</v>
      </c>
      <c r="D60" s="25">
        <f>'Schedule No. 1A'!E27</f>
        <v>0</v>
      </c>
      <c r="E60" s="40"/>
      <c r="F60" s="69"/>
      <c r="G60" s="71"/>
      <c r="H60" s="38"/>
    </row>
    <row r="61" spans="1:9" x14ac:dyDescent="0.3">
      <c r="A61" s="44">
        <v>3.3</v>
      </c>
      <c r="B61" s="11" t="s">
        <v>41</v>
      </c>
      <c r="C61" s="30"/>
      <c r="D61" s="25"/>
      <c r="E61" s="40"/>
      <c r="F61" s="69"/>
      <c r="G61" s="69"/>
      <c r="H61" s="40"/>
      <c r="I61">
        <f>SUM(D49:D60)</f>
        <v>4</v>
      </c>
    </row>
    <row r="62" spans="1:9" x14ac:dyDescent="0.3">
      <c r="A62" s="46" t="s">
        <v>149</v>
      </c>
      <c r="B62" s="29" t="s">
        <v>196</v>
      </c>
      <c r="C62" s="30" t="str">
        <f>'Schedule No. 1A'!D29</f>
        <v>each</v>
      </c>
      <c r="D62" s="25">
        <f>'Schedule No. 1A'!E29</f>
        <v>0</v>
      </c>
      <c r="E62" s="40"/>
      <c r="F62" s="69"/>
      <c r="G62" s="71"/>
      <c r="H62" s="38"/>
    </row>
    <row r="63" spans="1:9" x14ac:dyDescent="0.3">
      <c r="A63" s="46" t="s">
        <v>150</v>
      </c>
      <c r="B63" s="29" t="s">
        <v>45</v>
      </c>
      <c r="C63" s="30" t="str">
        <f>'Schedule No. 1A'!D30</f>
        <v>each</v>
      </c>
      <c r="D63" s="25">
        <f>'Schedule No. 1A'!E30</f>
        <v>0</v>
      </c>
      <c r="E63" s="40"/>
      <c r="F63" s="69"/>
      <c r="G63" s="71"/>
      <c r="H63" s="38"/>
    </row>
    <row r="64" spans="1:9" x14ac:dyDescent="0.3">
      <c r="A64" s="46" t="s">
        <v>151</v>
      </c>
      <c r="B64" s="29" t="s">
        <v>47</v>
      </c>
      <c r="C64" s="30" t="str">
        <f>'Schedule No. 1A'!D31</f>
        <v>each</v>
      </c>
      <c r="D64" s="25">
        <f>'Schedule No. 1A'!E31</f>
        <v>0</v>
      </c>
      <c r="E64" s="40"/>
      <c r="F64" s="69"/>
      <c r="G64" s="71"/>
      <c r="H64" s="38"/>
    </row>
    <row r="65" spans="1:9" x14ac:dyDescent="0.3">
      <c r="A65" s="46" t="s">
        <v>152</v>
      </c>
      <c r="B65" s="29" t="s">
        <v>49</v>
      </c>
      <c r="C65" s="30" t="str">
        <f>'Schedule No. 1A'!D32</f>
        <v>each</v>
      </c>
      <c r="D65" s="25">
        <f>'Schedule No. 1A'!E32</f>
        <v>2</v>
      </c>
      <c r="E65" s="40"/>
      <c r="F65" s="69"/>
      <c r="G65" s="71"/>
      <c r="H65" s="38"/>
    </row>
    <row r="66" spans="1:9" x14ac:dyDescent="0.3">
      <c r="A66" s="46" t="s">
        <v>153</v>
      </c>
      <c r="B66" s="29" t="s">
        <v>51</v>
      </c>
      <c r="C66" s="30" t="str">
        <f>'Schedule No. 1A'!D33</f>
        <v>each</v>
      </c>
      <c r="D66" s="25">
        <f>'Schedule No. 1A'!E33</f>
        <v>1</v>
      </c>
      <c r="E66" s="40"/>
      <c r="F66" s="69"/>
      <c r="G66" s="71"/>
      <c r="H66" s="38"/>
    </row>
    <row r="67" spans="1:9" x14ac:dyDescent="0.3">
      <c r="A67" s="46" t="s">
        <v>228</v>
      </c>
      <c r="B67" s="29" t="s">
        <v>53</v>
      </c>
      <c r="C67" s="30" t="str">
        <f>'Schedule No. 1A'!D34</f>
        <v>each</v>
      </c>
      <c r="D67" s="25">
        <f>'Schedule No. 1A'!E34</f>
        <v>6</v>
      </c>
      <c r="E67" s="40"/>
      <c r="F67" s="69"/>
      <c r="G67" s="71"/>
      <c r="H67" s="38"/>
    </row>
    <row r="68" spans="1:9" x14ac:dyDescent="0.3">
      <c r="A68" s="44">
        <v>3.4</v>
      </c>
      <c r="B68" s="11" t="s">
        <v>54</v>
      </c>
      <c r="C68" s="30"/>
      <c r="D68" s="25"/>
      <c r="E68" s="40"/>
      <c r="F68" s="69"/>
      <c r="G68" s="71"/>
      <c r="H68" s="38"/>
      <c r="I68" s="10">
        <f>SUM(D62:D68)</f>
        <v>9</v>
      </c>
    </row>
    <row r="69" spans="1:9" x14ac:dyDescent="0.3">
      <c r="A69" s="46" t="s">
        <v>154</v>
      </c>
      <c r="B69" s="29" t="s">
        <v>197</v>
      </c>
      <c r="C69" s="30" t="str">
        <f>'Schedule No. 1A'!D36</f>
        <v>each</v>
      </c>
      <c r="D69" s="25">
        <f>'Schedule No. 1A'!E36</f>
        <v>0</v>
      </c>
      <c r="E69" s="40"/>
      <c r="F69" s="69"/>
      <c r="G69" s="71"/>
      <c r="H69" s="38"/>
    </row>
    <row r="70" spans="1:9" x14ac:dyDescent="0.3">
      <c r="A70" s="46" t="s">
        <v>155</v>
      </c>
      <c r="B70" s="29" t="s">
        <v>57</v>
      </c>
      <c r="C70" s="30" t="str">
        <f>'Schedule No. 1A'!D37</f>
        <v>each</v>
      </c>
      <c r="D70" s="25">
        <f>'Schedule No. 1A'!E37</f>
        <v>0</v>
      </c>
      <c r="E70" s="40"/>
      <c r="F70" s="69"/>
      <c r="G70" s="71"/>
      <c r="H70" s="38"/>
    </row>
    <row r="71" spans="1:9" x14ac:dyDescent="0.3">
      <c r="A71" s="46" t="s">
        <v>156</v>
      </c>
      <c r="B71" s="29" t="s">
        <v>59</v>
      </c>
      <c r="C71" s="30" t="str">
        <f>'Schedule No. 1A'!D38</f>
        <v>each</v>
      </c>
      <c r="D71" s="25">
        <f>'Schedule No. 1A'!E38</f>
        <v>0</v>
      </c>
      <c r="E71" s="40"/>
      <c r="F71" s="69"/>
      <c r="G71" s="71"/>
      <c r="H71" s="38"/>
    </row>
    <row r="72" spans="1:9" x14ac:dyDescent="0.3">
      <c r="A72" s="46" t="s">
        <v>157</v>
      </c>
      <c r="B72" s="29" t="s">
        <v>61</v>
      </c>
      <c r="C72" s="30" t="str">
        <f>'Schedule No. 1A'!D39</f>
        <v>each</v>
      </c>
      <c r="D72" s="25">
        <f>'Schedule No. 1A'!E39</f>
        <v>0</v>
      </c>
      <c r="E72" s="40"/>
      <c r="F72" s="69"/>
      <c r="G72" s="71"/>
      <c r="H72" s="38"/>
    </row>
    <row r="73" spans="1:9" x14ac:dyDescent="0.3">
      <c r="A73" s="46" t="s">
        <v>158</v>
      </c>
      <c r="B73" s="29" t="s">
        <v>63</v>
      </c>
      <c r="C73" s="30" t="str">
        <f>'Schedule No. 1A'!D40</f>
        <v>each</v>
      </c>
      <c r="D73" s="25">
        <f>'Schedule No. 1A'!E40</f>
        <v>1</v>
      </c>
      <c r="E73" s="40"/>
      <c r="F73" s="69"/>
      <c r="G73" s="71"/>
      <c r="H73" s="38"/>
    </row>
    <row r="74" spans="1:9" x14ac:dyDescent="0.3">
      <c r="A74" s="46" t="s">
        <v>229</v>
      </c>
      <c r="B74" s="29" t="s">
        <v>65</v>
      </c>
      <c r="C74" s="30" t="str">
        <f>'Schedule No. 1A'!D41</f>
        <v>each</v>
      </c>
      <c r="D74" s="25">
        <f>'Schedule No. 1A'!E41</f>
        <v>1</v>
      </c>
      <c r="E74" s="40"/>
      <c r="F74" s="69"/>
      <c r="G74" s="71"/>
      <c r="H74" s="38"/>
    </row>
    <row r="75" spans="1:9" x14ac:dyDescent="0.3">
      <c r="A75" s="44">
        <v>3.5</v>
      </c>
      <c r="B75" s="11" t="s">
        <v>184</v>
      </c>
      <c r="C75" s="30"/>
      <c r="D75" s="25"/>
      <c r="E75" s="40"/>
      <c r="F75" s="69"/>
      <c r="G75" s="71"/>
      <c r="H75" s="38"/>
      <c r="I75" s="10">
        <f>SUM(D69:D74)</f>
        <v>2</v>
      </c>
    </row>
    <row r="76" spans="1:9" x14ac:dyDescent="0.3">
      <c r="A76" s="46" t="s">
        <v>159</v>
      </c>
      <c r="B76" s="29" t="s">
        <v>198</v>
      </c>
      <c r="C76" s="30" t="str">
        <f>'Schedule No. 1A'!D43</f>
        <v>each</v>
      </c>
      <c r="D76" s="25">
        <f>'Schedule No. 1A'!E43</f>
        <v>1</v>
      </c>
      <c r="E76" s="40"/>
      <c r="F76" s="69"/>
      <c r="G76" s="71"/>
      <c r="H76" s="38"/>
    </row>
    <row r="77" spans="1:9" x14ac:dyDescent="0.3">
      <c r="A77" s="46" t="s">
        <v>160</v>
      </c>
      <c r="B77" s="29" t="s">
        <v>185</v>
      </c>
      <c r="C77" s="30" t="str">
        <f>'Schedule No. 1A'!D44</f>
        <v>each</v>
      </c>
      <c r="D77" s="25">
        <f>'Schedule No. 1A'!E44</f>
        <v>0</v>
      </c>
      <c r="E77" s="40"/>
      <c r="F77" s="69"/>
      <c r="G77" s="71"/>
      <c r="H77" s="38"/>
    </row>
    <row r="78" spans="1:9" x14ac:dyDescent="0.3">
      <c r="A78" s="46" t="s">
        <v>161</v>
      </c>
      <c r="B78" s="29" t="s">
        <v>186</v>
      </c>
      <c r="C78" s="30" t="str">
        <f>'Schedule No. 1A'!D45</f>
        <v>each</v>
      </c>
      <c r="D78" s="25">
        <f>'Schedule No. 1A'!E45</f>
        <v>1</v>
      </c>
      <c r="E78" s="40"/>
      <c r="F78" s="69"/>
      <c r="G78" s="71"/>
      <c r="H78" s="38"/>
    </row>
    <row r="79" spans="1:9" x14ac:dyDescent="0.3">
      <c r="A79" s="46" t="s">
        <v>162</v>
      </c>
      <c r="B79" s="29" t="s">
        <v>187</v>
      </c>
      <c r="C79" s="30" t="str">
        <f>'Schedule No. 1A'!D46</f>
        <v>each</v>
      </c>
      <c r="D79" s="25">
        <f>'Schedule No. 1A'!E46</f>
        <v>0</v>
      </c>
      <c r="E79" s="40"/>
      <c r="F79" s="69"/>
      <c r="G79" s="71"/>
      <c r="H79" s="38"/>
    </row>
    <row r="80" spans="1:9" x14ac:dyDescent="0.3">
      <c r="A80" s="46" t="s">
        <v>163</v>
      </c>
      <c r="B80" s="29" t="s">
        <v>188</v>
      </c>
      <c r="C80" s="30" t="str">
        <f>'Schedule No. 1A'!D47</f>
        <v>each</v>
      </c>
      <c r="D80" s="25">
        <f>'Schedule No. 1A'!E47</f>
        <v>1</v>
      </c>
      <c r="E80" s="40"/>
      <c r="F80" s="69"/>
      <c r="G80" s="71"/>
      <c r="H80" s="38"/>
    </row>
    <row r="81" spans="1:12" x14ac:dyDescent="0.3">
      <c r="A81" s="46" t="s">
        <v>230</v>
      </c>
      <c r="B81" s="29" t="s">
        <v>189</v>
      </c>
      <c r="C81" s="30" t="str">
        <f>'Schedule No. 1A'!D48</f>
        <v>each</v>
      </c>
      <c r="D81" s="25">
        <f>'Schedule No. 1A'!E48</f>
        <v>4</v>
      </c>
      <c r="E81" s="40"/>
      <c r="F81" s="69"/>
      <c r="G81" s="71"/>
      <c r="H81" s="38"/>
    </row>
    <row r="82" spans="1:12" x14ac:dyDescent="0.3">
      <c r="A82" s="55">
        <v>3.6</v>
      </c>
      <c r="B82" s="18" t="s">
        <v>234</v>
      </c>
      <c r="C82" s="19"/>
      <c r="D82" s="20"/>
      <c r="E82" s="41"/>
      <c r="F82" s="70"/>
      <c r="G82" s="79"/>
      <c r="H82" s="42"/>
      <c r="I82" s="2"/>
      <c r="L82" s="10"/>
    </row>
    <row r="83" spans="1:12" x14ac:dyDescent="0.3">
      <c r="A83" s="56" t="s">
        <v>241</v>
      </c>
      <c r="B83" s="21" t="s">
        <v>236</v>
      </c>
      <c r="C83" s="19" t="s">
        <v>237</v>
      </c>
      <c r="D83" s="20">
        <v>10</v>
      </c>
      <c r="E83" s="40"/>
      <c r="F83" s="69"/>
      <c r="G83" s="71"/>
      <c r="H83" s="38"/>
      <c r="I83" s="2"/>
      <c r="L83" s="10"/>
    </row>
    <row r="84" spans="1:12" x14ac:dyDescent="0.3">
      <c r="A84" s="57">
        <v>3.7</v>
      </c>
      <c r="B84" s="22" t="s">
        <v>72</v>
      </c>
      <c r="C84" s="19"/>
      <c r="D84" s="20"/>
      <c r="E84" s="41"/>
      <c r="F84" s="70"/>
      <c r="G84" s="79"/>
      <c r="H84" s="42"/>
      <c r="I84" s="2"/>
      <c r="L84" s="10"/>
    </row>
    <row r="85" spans="1:12" ht="24" customHeight="1" x14ac:dyDescent="0.3">
      <c r="A85" s="58" t="s">
        <v>235</v>
      </c>
      <c r="B85" s="21" t="s">
        <v>183</v>
      </c>
      <c r="C85" s="20" t="s">
        <v>74</v>
      </c>
      <c r="D85" s="20">
        <v>3</v>
      </c>
      <c r="E85" s="40"/>
      <c r="F85" s="69"/>
      <c r="G85" s="71"/>
      <c r="H85" s="38"/>
      <c r="I85" s="2"/>
      <c r="L85" s="10"/>
    </row>
    <row r="86" spans="1:12" x14ac:dyDescent="0.3">
      <c r="A86" s="55">
        <v>4</v>
      </c>
      <c r="B86" s="23" t="s">
        <v>232</v>
      </c>
      <c r="C86" s="17"/>
      <c r="D86" s="19"/>
      <c r="E86" s="40"/>
      <c r="F86" s="69"/>
      <c r="G86" s="69"/>
      <c r="H86" s="40"/>
      <c r="I86">
        <f>SUM(D76:D81)</f>
        <v>7</v>
      </c>
    </row>
    <row r="87" spans="1:12" ht="31.95" customHeight="1" x14ac:dyDescent="0.3">
      <c r="A87" s="44">
        <v>4.0999999999999996</v>
      </c>
      <c r="B87" s="179" t="s">
        <v>130</v>
      </c>
      <c r="C87" s="179"/>
      <c r="D87" s="179"/>
      <c r="E87" s="179"/>
      <c r="F87" s="186"/>
      <c r="G87" s="186"/>
      <c r="H87" s="28"/>
    </row>
    <row r="88" spans="1:12" x14ac:dyDescent="0.3">
      <c r="A88" s="46" t="s">
        <v>118</v>
      </c>
      <c r="B88" s="29" t="s">
        <v>131</v>
      </c>
      <c r="C88" s="30" t="s">
        <v>132</v>
      </c>
      <c r="D88" s="30">
        <v>2</v>
      </c>
      <c r="E88" s="40"/>
      <c r="F88" s="69"/>
      <c r="G88" s="71"/>
      <c r="H88" s="38"/>
    </row>
    <row r="89" spans="1:12" x14ac:dyDescent="0.3">
      <c r="A89" s="46" t="s">
        <v>120</v>
      </c>
      <c r="B89" s="29" t="s">
        <v>133</v>
      </c>
      <c r="C89" s="30" t="s">
        <v>132</v>
      </c>
      <c r="D89" s="30">
        <v>2</v>
      </c>
      <c r="E89" s="40"/>
      <c r="F89" s="69"/>
      <c r="G89" s="71"/>
      <c r="H89" s="38"/>
    </row>
    <row r="90" spans="1:12" x14ac:dyDescent="0.3">
      <c r="A90" s="46" t="s">
        <v>122</v>
      </c>
      <c r="B90" s="29" t="s">
        <v>134</v>
      </c>
      <c r="C90" s="30" t="s">
        <v>132</v>
      </c>
      <c r="D90" s="16">
        <v>180</v>
      </c>
      <c r="E90" s="40"/>
      <c r="F90" s="69"/>
      <c r="G90" s="71"/>
      <c r="H90" s="38"/>
    </row>
    <row r="91" spans="1:12" x14ac:dyDescent="0.3">
      <c r="A91" s="101" t="s">
        <v>349</v>
      </c>
      <c r="B91" s="183" t="s">
        <v>346</v>
      </c>
      <c r="C91" s="184"/>
      <c r="D91" s="184"/>
      <c r="E91" s="184"/>
      <c r="F91" s="184"/>
      <c r="G91" s="185"/>
      <c r="H91" s="38"/>
    </row>
    <row r="92" spans="1:12" ht="22.8" x14ac:dyDescent="0.3">
      <c r="A92" s="102" t="s">
        <v>118</v>
      </c>
      <c r="B92" s="85" t="s">
        <v>344</v>
      </c>
      <c r="C92" s="103" t="s">
        <v>107</v>
      </c>
      <c r="D92" s="30">
        <v>45</v>
      </c>
      <c r="E92" s="104"/>
      <c r="F92" s="104"/>
      <c r="G92" s="104"/>
      <c r="H92" s="38"/>
    </row>
    <row r="93" spans="1:12" ht="22.8" x14ac:dyDescent="0.3">
      <c r="A93" s="102" t="s">
        <v>120</v>
      </c>
      <c r="B93" s="85" t="s">
        <v>347</v>
      </c>
      <c r="C93" s="103" t="s">
        <v>107</v>
      </c>
      <c r="D93" s="30">
        <v>28</v>
      </c>
      <c r="E93" s="104"/>
      <c r="F93" s="104"/>
      <c r="G93" s="104"/>
      <c r="H93" s="38"/>
    </row>
    <row r="94" spans="1:12" ht="22.8" x14ac:dyDescent="0.3">
      <c r="A94" s="102" t="s">
        <v>122</v>
      </c>
      <c r="B94" s="85" t="s">
        <v>348</v>
      </c>
      <c r="C94" s="103" t="s">
        <v>107</v>
      </c>
      <c r="D94" s="30">
        <v>5</v>
      </c>
      <c r="E94" s="104"/>
      <c r="F94" s="104"/>
      <c r="G94" s="104"/>
      <c r="H94" s="38"/>
    </row>
    <row r="95" spans="1:12" ht="15" customHeight="1" x14ac:dyDescent="0.3">
      <c r="A95" s="44">
        <v>5</v>
      </c>
      <c r="B95" s="179" t="s">
        <v>233</v>
      </c>
      <c r="C95" s="179"/>
      <c r="D95" s="179"/>
      <c r="E95" s="179"/>
      <c r="F95" s="68"/>
      <c r="G95" s="71"/>
      <c r="H95" s="38"/>
    </row>
    <row r="96" spans="1:12" ht="57" x14ac:dyDescent="0.3">
      <c r="A96" s="46">
        <v>5.0999999999999996</v>
      </c>
      <c r="B96" s="29" t="s">
        <v>321</v>
      </c>
      <c r="C96" s="30" t="s">
        <v>108</v>
      </c>
      <c r="D96" s="30">
        <v>13.5</v>
      </c>
      <c r="E96" s="40"/>
      <c r="F96" s="69"/>
      <c r="G96" s="71"/>
      <c r="H96" s="38"/>
    </row>
    <row r="97" spans="1:8" ht="54" customHeight="1" x14ac:dyDescent="0.3">
      <c r="A97" s="46">
        <v>5.2</v>
      </c>
      <c r="B97" s="29" t="s">
        <v>310</v>
      </c>
      <c r="C97" s="30" t="s">
        <v>108</v>
      </c>
      <c r="D97" s="30">
        <v>13.5</v>
      </c>
      <c r="E97" s="40"/>
      <c r="F97" s="69"/>
      <c r="G97" s="71"/>
      <c r="H97" s="38"/>
    </row>
    <row r="98" spans="1:8" ht="42.75" customHeight="1" x14ac:dyDescent="0.3">
      <c r="A98" s="46">
        <v>5.3</v>
      </c>
      <c r="B98" s="29" t="s">
        <v>311</v>
      </c>
      <c r="C98" s="30" t="s">
        <v>108</v>
      </c>
      <c r="D98" s="30">
        <v>13.5</v>
      </c>
      <c r="E98" s="40"/>
      <c r="F98" s="69"/>
      <c r="G98" s="71"/>
      <c r="H98" s="38"/>
    </row>
    <row r="99" spans="1:8" ht="22.5" customHeight="1" x14ac:dyDescent="0.3">
      <c r="A99" s="24">
        <v>6</v>
      </c>
      <c r="B99" s="28" t="s">
        <v>312</v>
      </c>
      <c r="C99" s="30"/>
      <c r="D99" s="30"/>
      <c r="E99" s="40"/>
      <c r="F99" s="69"/>
      <c r="G99" s="71"/>
      <c r="H99" s="38"/>
    </row>
    <row r="100" spans="1:8" ht="42.75" customHeight="1" x14ac:dyDescent="0.3">
      <c r="A100" s="30">
        <v>6.1</v>
      </c>
      <c r="B100" s="82" t="s">
        <v>313</v>
      </c>
      <c r="C100" s="83" t="s">
        <v>82</v>
      </c>
      <c r="D100" s="84">
        <v>3</v>
      </c>
      <c r="E100" s="40"/>
      <c r="F100" s="69"/>
      <c r="G100" s="71"/>
      <c r="H100" s="38"/>
    </row>
    <row r="101" spans="1:8" ht="36" customHeight="1" x14ac:dyDescent="0.3">
      <c r="A101" s="30">
        <v>6.2</v>
      </c>
      <c r="B101" s="82" t="s">
        <v>322</v>
      </c>
      <c r="C101" s="83" t="s">
        <v>82</v>
      </c>
      <c r="D101" s="84">
        <v>3</v>
      </c>
      <c r="E101" s="40"/>
      <c r="F101" s="69"/>
      <c r="G101" s="71"/>
      <c r="H101" s="38"/>
    </row>
    <row r="102" spans="1:8" ht="35.25" customHeight="1" x14ac:dyDescent="0.3">
      <c r="A102" s="30">
        <v>6.3</v>
      </c>
      <c r="B102" s="82" t="s">
        <v>323</v>
      </c>
      <c r="C102" s="83" t="s">
        <v>82</v>
      </c>
      <c r="D102" s="84">
        <v>3</v>
      </c>
      <c r="E102" s="40"/>
      <c r="F102" s="69"/>
      <c r="G102" s="71"/>
      <c r="H102" s="38"/>
    </row>
    <row r="103" spans="1:8" x14ac:dyDescent="0.3">
      <c r="A103" s="44">
        <v>7</v>
      </c>
      <c r="B103" s="11" t="s">
        <v>109</v>
      </c>
      <c r="C103" s="24"/>
      <c r="D103" s="24"/>
      <c r="E103" s="38"/>
      <c r="F103" s="71"/>
      <c r="G103" s="71"/>
      <c r="H103" s="38"/>
    </row>
    <row r="104" spans="1:8" x14ac:dyDescent="0.3">
      <c r="A104" s="46">
        <v>7.1</v>
      </c>
      <c r="B104" s="29" t="s">
        <v>110</v>
      </c>
      <c r="C104" s="30" t="s">
        <v>111</v>
      </c>
      <c r="D104" s="30">
        <v>1</v>
      </c>
      <c r="E104" s="40"/>
      <c r="F104" s="69"/>
      <c r="G104" s="71"/>
      <c r="H104" s="38"/>
    </row>
    <row r="105" spans="1:8" x14ac:dyDescent="0.3">
      <c r="A105" s="44">
        <v>8</v>
      </c>
      <c r="B105" s="11" t="s">
        <v>112</v>
      </c>
      <c r="C105" s="24"/>
      <c r="D105" s="24"/>
      <c r="E105" s="40"/>
      <c r="F105" s="69"/>
      <c r="G105" s="71"/>
      <c r="H105" s="38"/>
    </row>
    <row r="106" spans="1:8" s="7" customFormat="1" x14ac:dyDescent="0.3">
      <c r="A106" s="46">
        <v>8.1</v>
      </c>
      <c r="B106" s="29" t="s">
        <v>113</v>
      </c>
      <c r="C106" s="30" t="s">
        <v>111</v>
      </c>
      <c r="D106" s="30">
        <v>1</v>
      </c>
      <c r="E106" s="40"/>
      <c r="F106" s="69"/>
      <c r="G106" s="71"/>
      <c r="H106" s="38"/>
    </row>
    <row r="107" spans="1:8" s="7" customFormat="1" x14ac:dyDescent="0.3">
      <c r="A107" s="46">
        <v>8.1999999999999993</v>
      </c>
      <c r="B107" s="29" t="s">
        <v>114</v>
      </c>
      <c r="C107" s="30" t="s">
        <v>111</v>
      </c>
      <c r="D107" s="30">
        <v>1</v>
      </c>
      <c r="E107" s="40"/>
      <c r="F107" s="69"/>
      <c r="G107" s="71"/>
      <c r="H107" s="38"/>
    </row>
    <row r="108" spans="1:8" x14ac:dyDescent="0.3">
      <c r="A108" s="46">
        <v>8.3000000000000007</v>
      </c>
      <c r="B108" s="29" t="s">
        <v>167</v>
      </c>
      <c r="C108" s="30" t="s">
        <v>173</v>
      </c>
      <c r="D108" s="30">
        <v>20</v>
      </c>
      <c r="E108" s="40"/>
      <c r="F108" s="69"/>
      <c r="G108" s="71"/>
      <c r="H108" s="38"/>
    </row>
    <row r="109" spans="1:8" s="7" customFormat="1" x14ac:dyDescent="0.3">
      <c r="A109" s="46">
        <v>8.4</v>
      </c>
      <c r="B109" s="29" t="s">
        <v>168</v>
      </c>
      <c r="C109" s="30"/>
      <c r="D109" s="30"/>
      <c r="E109" s="40"/>
      <c r="F109" s="69"/>
      <c r="G109" s="69"/>
      <c r="H109" s="40"/>
    </row>
    <row r="110" spans="1:8" x14ac:dyDescent="0.3">
      <c r="A110" s="46" t="s">
        <v>118</v>
      </c>
      <c r="B110" s="29" t="s">
        <v>169</v>
      </c>
      <c r="C110" s="30" t="s">
        <v>174</v>
      </c>
      <c r="D110" s="30">
        <v>100</v>
      </c>
      <c r="E110" s="40"/>
      <c r="F110" s="69"/>
      <c r="G110" s="71"/>
      <c r="H110" s="38"/>
    </row>
    <row r="111" spans="1:8" x14ac:dyDescent="0.3">
      <c r="A111" s="46" t="s">
        <v>120</v>
      </c>
      <c r="B111" s="29" t="s">
        <v>246</v>
      </c>
      <c r="C111" s="30" t="s">
        <v>174</v>
      </c>
      <c r="D111" s="30">
        <v>250</v>
      </c>
      <c r="E111" s="40"/>
      <c r="F111" s="69"/>
      <c r="G111" s="71"/>
      <c r="H111" s="38"/>
    </row>
    <row r="112" spans="1:8" x14ac:dyDescent="0.3">
      <c r="A112" s="46" t="s">
        <v>122</v>
      </c>
      <c r="B112" s="29" t="s">
        <v>247</v>
      </c>
      <c r="C112" s="30" t="s">
        <v>174</v>
      </c>
      <c r="D112" s="30">
        <v>150</v>
      </c>
      <c r="E112" s="40"/>
      <c r="F112" s="69"/>
      <c r="G112" s="71"/>
      <c r="H112" s="38"/>
    </row>
    <row r="113" spans="1:9" x14ac:dyDescent="0.3">
      <c r="A113" s="46" t="s">
        <v>128</v>
      </c>
      <c r="B113" s="29" t="s">
        <v>170</v>
      </c>
      <c r="C113" s="30" t="s">
        <v>175</v>
      </c>
      <c r="D113" s="30">
        <v>500</v>
      </c>
      <c r="E113" s="40"/>
      <c r="F113" s="69"/>
      <c r="G113" s="71"/>
      <c r="H113" s="38"/>
    </row>
    <row r="114" spans="1:9" x14ac:dyDescent="0.3">
      <c r="A114" s="46" t="s">
        <v>129</v>
      </c>
      <c r="B114" s="29" t="s">
        <v>352</v>
      </c>
      <c r="C114" s="30" t="s">
        <v>176</v>
      </c>
      <c r="D114" s="30">
        <v>100</v>
      </c>
      <c r="E114" s="40"/>
      <c r="F114" s="69"/>
      <c r="G114" s="71"/>
      <c r="H114" s="38"/>
    </row>
    <row r="115" spans="1:9" x14ac:dyDescent="0.3">
      <c r="A115" s="46" t="s">
        <v>171</v>
      </c>
      <c r="B115" s="29" t="s">
        <v>248</v>
      </c>
      <c r="C115" s="30" t="s">
        <v>249</v>
      </c>
      <c r="D115" s="30">
        <v>100</v>
      </c>
      <c r="E115" s="40"/>
      <c r="F115" s="69"/>
      <c r="G115" s="71"/>
      <c r="H115" s="38"/>
    </row>
    <row r="116" spans="1:9" x14ac:dyDescent="0.3">
      <c r="A116" s="30" t="s">
        <v>172</v>
      </c>
      <c r="B116" s="29" t="s">
        <v>200</v>
      </c>
      <c r="C116" s="30" t="s">
        <v>174</v>
      </c>
      <c r="D116" s="30">
        <v>75</v>
      </c>
      <c r="E116" s="40"/>
      <c r="F116" s="40"/>
      <c r="G116" s="38"/>
      <c r="H116" s="38"/>
    </row>
    <row r="117" spans="1:9" ht="36.6" customHeight="1" x14ac:dyDescent="0.3">
      <c r="A117" s="30">
        <v>8.5</v>
      </c>
      <c r="B117" s="199" t="s">
        <v>380</v>
      </c>
      <c r="C117" s="25" t="s">
        <v>111</v>
      </c>
      <c r="D117" s="25">
        <v>1</v>
      </c>
      <c r="E117" s="40"/>
      <c r="F117" s="106"/>
      <c r="G117" s="38"/>
      <c r="H117" s="106"/>
    </row>
    <row r="118" spans="1:9" x14ac:dyDescent="0.3">
      <c r="A118" s="30">
        <v>8.6</v>
      </c>
      <c r="B118" s="13" t="s">
        <v>304</v>
      </c>
      <c r="C118" s="25" t="s">
        <v>111</v>
      </c>
      <c r="D118" s="25">
        <v>1</v>
      </c>
      <c r="E118" s="40"/>
      <c r="F118" s="40"/>
      <c r="G118" s="38"/>
      <c r="H118" s="38"/>
    </row>
    <row r="119" spans="1:9" ht="25.5" customHeight="1" x14ac:dyDescent="0.3">
      <c r="A119" s="30">
        <v>8.6999999999999993</v>
      </c>
      <c r="B119" s="13" t="s">
        <v>350</v>
      </c>
      <c r="C119" s="25" t="s">
        <v>111</v>
      </c>
      <c r="D119" s="25">
        <v>1</v>
      </c>
      <c r="E119" s="40"/>
      <c r="F119" s="40"/>
      <c r="G119" s="38"/>
      <c r="H119" s="38"/>
    </row>
    <row r="120" spans="1:9" x14ac:dyDescent="0.3">
      <c r="A120" s="180" t="s">
        <v>363</v>
      </c>
      <c r="B120" s="180"/>
      <c r="C120" s="180"/>
      <c r="D120" s="180"/>
      <c r="E120" s="107"/>
      <c r="F120" s="107"/>
      <c r="G120" s="81"/>
      <c r="H120" s="81"/>
      <c r="I120" s="39"/>
    </row>
    <row r="121" spans="1:9" ht="15" hidden="1" x14ac:dyDescent="0.25">
      <c r="A121" s="65"/>
      <c r="B121" s="65"/>
      <c r="C121" s="98"/>
      <c r="D121" s="99"/>
      <c r="E121" s="100"/>
      <c r="F121" s="100"/>
      <c r="G121" s="100"/>
      <c r="H121" s="100"/>
    </row>
    <row r="122" spans="1:9" x14ac:dyDescent="0.3">
      <c r="A122"/>
      <c r="C122"/>
      <c r="D122"/>
      <c r="E122" s="59"/>
      <c r="F122" s="59"/>
      <c r="G122" s="60"/>
      <c r="H122" s="60"/>
    </row>
    <row r="123" spans="1:9" ht="16.8" customHeight="1" x14ac:dyDescent="0.3">
      <c r="A123" s="178" t="s">
        <v>360</v>
      </c>
      <c r="B123" s="178"/>
      <c r="C123" s="178"/>
      <c r="D123" s="178"/>
      <c r="E123" s="178"/>
      <c r="F123" s="178"/>
      <c r="G123" s="178"/>
      <c r="H123" s="178"/>
      <c r="I123" s="121"/>
    </row>
    <row r="124" spans="1:9" x14ac:dyDescent="0.3">
      <c r="A124" s="138"/>
      <c r="B124" s="138"/>
      <c r="C124" s="138"/>
      <c r="D124" s="138"/>
      <c r="E124" s="138"/>
      <c r="F124" s="138"/>
      <c r="G124" s="138"/>
      <c r="H124" s="138"/>
    </row>
  </sheetData>
  <mergeCells count="32">
    <mergeCell ref="B30:E30"/>
    <mergeCell ref="B32:E32"/>
    <mergeCell ref="E1:F2"/>
    <mergeCell ref="F8:F9"/>
    <mergeCell ref="G1:H2"/>
    <mergeCell ref="B6:H6"/>
    <mergeCell ref="A5:H5"/>
    <mergeCell ref="H8:H9"/>
    <mergeCell ref="C1:C3"/>
    <mergeCell ref="D1:D3"/>
    <mergeCell ref="A1:A3"/>
    <mergeCell ref="B1:B3"/>
    <mergeCell ref="A8:A9"/>
    <mergeCell ref="C8:C9"/>
    <mergeCell ref="G8:G9"/>
    <mergeCell ref="B7:E7"/>
    <mergeCell ref="A123:H123"/>
    <mergeCell ref="A124:H124"/>
    <mergeCell ref="B95:E95"/>
    <mergeCell ref="A120:D120"/>
    <mergeCell ref="B8:B9"/>
    <mergeCell ref="E8:E9"/>
    <mergeCell ref="B91:G91"/>
    <mergeCell ref="B26:E26"/>
    <mergeCell ref="B87:G87"/>
    <mergeCell ref="B40:G40"/>
    <mergeCell ref="B41:E41"/>
    <mergeCell ref="D8:D9"/>
    <mergeCell ref="B10:E10"/>
    <mergeCell ref="B16:E16"/>
    <mergeCell ref="B20:E20"/>
    <mergeCell ref="B15:G15"/>
  </mergeCells>
  <printOptions horizontalCentered="1"/>
  <pageMargins left="0.31496062992126" right="0.31496062992126" top="1.2461417319999999" bottom="1.5354330708661399" header="0.34055118099999998" footer="0.31496062992126"/>
  <pageSetup paperSize="9" scale="55" fitToHeight="20" orientation="landscape" r:id="rId1"/>
  <headerFooter>
    <oddHeader>&amp;LSection 4: Bidding Forms&amp;C&amp;"-,Bold"
Power Transmission Strengthening and Integration of Renewable Energy Project (PTSIREP), Package-1
Scope A: LILO of Existing Matarbari PP-Banskhali PP double circuit 400kV line at Matarbari 400/230/132kV SS (Pekua)</oddHeader>
    <oddFooter>&amp;CSchedule 4A-&amp;P</oddFooter>
  </headerFooter>
  <rowBreaks count="3" manualBreakCount="3">
    <brk id="31" max="7" man="1"/>
    <brk id="70" max="7" man="1"/>
    <brk id="9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Schedule No. 1A</vt:lpstr>
      <vt:lpstr>Schedule No. 2A</vt:lpstr>
      <vt:lpstr>Schedule No. 3A</vt:lpstr>
      <vt:lpstr>Schedule No. 4A</vt:lpstr>
      <vt:lpstr>'Schedule No. 1A'!Print_Area</vt:lpstr>
      <vt:lpstr>'Schedule No. 2A'!Print_Area</vt:lpstr>
      <vt:lpstr>'Schedule No. 3A'!Print_Area</vt:lpstr>
      <vt:lpstr>'Schedule No. 4A'!Print_Area</vt:lpstr>
      <vt:lpstr>'Schedule No. 1A'!Print_Titles</vt:lpstr>
      <vt:lpstr>'Schedule No. 2A'!Print_Titles</vt:lpstr>
      <vt:lpstr>'Schedule No. 3A'!Print_Titles</vt:lpstr>
      <vt:lpstr>'Schedule No. 4A'!Print_Titles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2024-12-02T03:49:23Z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52bb50-aef2-4dc8-bb7f-e0da22648362_Enabled">
    <vt:lpwstr>True</vt:lpwstr>
  </property>
  <property fmtid="{D5CDD505-2E9C-101B-9397-08002B2CF9AE}" pid="3" name="MSIP_Label_ac52bb50-aef2-4dc8-bb7f-e0da22648362_SiteId">
    <vt:lpwstr>264b9899-fe1b-430b-9509-2154878d5774</vt:lpwstr>
  </property>
  <property fmtid="{D5CDD505-2E9C-101B-9397-08002B2CF9AE}" pid="4" name="MSIP_Label_ac52bb50-aef2-4dc8-bb7f-e0da22648362_Owner">
    <vt:lpwstr>SamD@lntecc.com</vt:lpwstr>
  </property>
  <property fmtid="{D5CDD505-2E9C-101B-9397-08002B2CF9AE}" pid="5" name="MSIP_Label_ac52bb50-aef2-4dc8-bb7f-e0da22648362_SetDate">
    <vt:lpwstr>2020-11-04T05:42:06.6775607Z</vt:lpwstr>
  </property>
  <property fmtid="{D5CDD505-2E9C-101B-9397-08002B2CF9AE}" pid="6" name="MSIP_Label_ac52bb50-aef2-4dc8-bb7f-e0da22648362_Name">
    <vt:lpwstr>LTC Internal Use</vt:lpwstr>
  </property>
  <property fmtid="{D5CDD505-2E9C-101B-9397-08002B2CF9AE}" pid="7" name="MSIP_Label_ac52bb50-aef2-4dc8-bb7f-e0da22648362_Application">
    <vt:lpwstr>Microsoft Azure Information Protection</vt:lpwstr>
  </property>
  <property fmtid="{D5CDD505-2E9C-101B-9397-08002B2CF9AE}" pid="8" name="MSIP_Label_ac52bb50-aef2-4dc8-bb7f-e0da22648362_ActionId">
    <vt:lpwstr>55afa323-6ebb-4e95-8082-22a335de7d8a</vt:lpwstr>
  </property>
  <property fmtid="{D5CDD505-2E9C-101B-9397-08002B2CF9AE}" pid="9" name="MSIP_Label_ac52bb50-aef2-4dc8-bb7f-e0da22648362_Extended_MSFT_Method">
    <vt:lpwstr>Automatic</vt:lpwstr>
  </property>
  <property fmtid="{D5CDD505-2E9C-101B-9397-08002B2CF9AE}" pid="10" name="Sensitivity">
    <vt:lpwstr>LTC Internal Use</vt:lpwstr>
  </property>
</Properties>
</file>