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3256" windowHeight="11832" tabRatio="921" activeTab="3"/>
  </bookViews>
  <sheets>
    <sheet name="Schedule No. 1C" sheetId="49" r:id="rId1"/>
    <sheet name="Schedule No. 2C" sheetId="32" r:id="rId2"/>
    <sheet name="Schedule No. 3C" sheetId="48" r:id="rId3"/>
    <sheet name="Schedule No. 4C" sheetId="35" r:id="rId4"/>
  </sheets>
  <definedNames>
    <definedName name="_xlnm.Print_Area" localSheetId="0">'Schedule No. 1C'!$A$1:$G$85</definedName>
    <definedName name="_xlnm.Print_Area" localSheetId="1">'Schedule No. 2C'!$A$1:$H$85</definedName>
    <definedName name="_xlnm.Print_Area" localSheetId="2">'Schedule No. 3C'!$A$1:$H$27</definedName>
    <definedName name="_xlnm.Print_Area" localSheetId="3">'Schedule No. 4C'!$A$1:$H$82</definedName>
    <definedName name="_xlnm.Print_Titles" localSheetId="0">'Schedule No. 1C'!$1:$8</definedName>
    <definedName name="_xlnm.Print_Titles" localSheetId="1">'Schedule No. 2C'!$1:$8</definedName>
    <definedName name="_xlnm.Print_Titles" localSheetId="2">'Schedule No. 3C'!$1:$8</definedName>
    <definedName name="_xlnm.Print_Titles" localSheetId="3">'Schedule No. 4C'!$1:$8</definedName>
  </definedNames>
  <calcPr calcId="144525"/>
</workbook>
</file>

<file path=xl/calcChain.xml><?xml version="1.0" encoding="utf-8"?>
<calcChain xmlns="http://schemas.openxmlformats.org/spreadsheetml/2006/main">
  <c r="I23" i="35" l="1"/>
  <c r="I27" i="35" s="1"/>
  <c r="B3" i="35"/>
  <c r="A3" i="35"/>
  <c r="B3" i="48"/>
  <c r="A3" i="48"/>
  <c r="D35" i="32"/>
  <c r="B3" i="32"/>
  <c r="A3" i="32"/>
  <c r="G20" i="48"/>
  <c r="H22" i="49"/>
  <c r="H19" i="49"/>
  <c r="H17" i="49"/>
  <c r="H12" i="49"/>
  <c r="E35" i="49"/>
  <c r="H23" i="49"/>
  <c r="I47" i="35"/>
  <c r="I37" i="35"/>
  <c r="I35" i="35"/>
  <c r="I30" i="35"/>
  <c r="I25" i="35"/>
  <c r="I21" i="35"/>
  <c r="G77" i="49"/>
  <c r="H20" i="48"/>
</calcChain>
</file>

<file path=xl/sharedStrings.xml><?xml version="1.0" encoding="utf-8"?>
<sst xmlns="http://schemas.openxmlformats.org/spreadsheetml/2006/main" count="488" uniqueCount="212">
  <si>
    <t>Item</t>
  </si>
  <si>
    <t>Description</t>
  </si>
  <si>
    <t>Unit</t>
  </si>
  <si>
    <t>Quantity</t>
  </si>
  <si>
    <t>1.1.1</t>
  </si>
  <si>
    <t>pcs.</t>
  </si>
  <si>
    <t>1.1.2</t>
  </si>
  <si>
    <t>1.2.1</t>
  </si>
  <si>
    <t>1.2.2</t>
  </si>
  <si>
    <t>Auxiliary Crossarm for tower</t>
  </si>
  <si>
    <t>per set of three</t>
  </si>
  <si>
    <t>Set</t>
  </si>
  <si>
    <t>set</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</si>
  <si>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</si>
  <si>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</si>
  <si>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</si>
  <si>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</si>
  <si>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</si>
  <si>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</si>
  <si>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Vibration damper for OPGW</t>
  </si>
  <si>
    <t>Bird diverters</t>
  </si>
  <si>
    <t>Bird guards, one bird guard per each crossarm applied on intermediate towers</t>
  </si>
  <si>
    <t>Aircraft warning spheres</t>
  </si>
  <si>
    <t>Mandatory Spare Parts and Tools</t>
  </si>
  <si>
    <t>pcs</t>
  </si>
  <si>
    <t>km</t>
  </si>
  <si>
    <t>OPGW junction box</t>
  </si>
  <si>
    <t>Bird guard</t>
  </si>
  <si>
    <t>Terminal ground resistance tester (tools)</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</si>
  <si>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</si>
  <si>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</si>
  <si>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</si>
  <si>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</si>
  <si>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</si>
  <si>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Foundation Design</t>
  </si>
  <si>
    <t>Survey and soil investigation works</t>
  </si>
  <si>
    <t>Survey Work</t>
  </si>
  <si>
    <t>Km</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</si>
  <si>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</si>
  <si>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</si>
  <si>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</si>
  <si>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</si>
  <si>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</si>
  <si>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</si>
  <si>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</si>
  <si>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</si>
  <si>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</si>
  <si>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Transport of the material and equipment supplied from Employer's Country</t>
  </si>
  <si>
    <t>Insurance of material and equipment supplied from Employer's Country during transport</t>
  </si>
  <si>
    <t>3.1.2</t>
  </si>
  <si>
    <t>3.1.1</t>
  </si>
  <si>
    <t>Tower Test</t>
  </si>
  <si>
    <t>each</t>
  </si>
  <si>
    <t>(a)</t>
  </si>
  <si>
    <t>(b)</t>
  </si>
  <si>
    <t>(c)</t>
  </si>
  <si>
    <t>Proto assembly of all type towers with all extensions to prove compliance with specification. Payment for successful test only.</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</si>
  <si>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</si>
  <si>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</si>
  <si>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</si>
  <si>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</si>
  <si>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</si>
  <si>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</si>
  <si>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</si>
  <si>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</si>
  <si>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Air craft obstruction lights solar powered complete with lamps, solar, panels, batteries, control equipment cables, support framework, tower work platform etc.</t>
  </si>
  <si>
    <t>Per tower</t>
  </si>
  <si>
    <t>2.2.1</t>
  </si>
  <si>
    <t>2.3.1</t>
  </si>
  <si>
    <t>2.4.1</t>
  </si>
  <si>
    <t>2.4.2</t>
  </si>
  <si>
    <t>2.5.1</t>
  </si>
  <si>
    <t>2.5.2</t>
  </si>
  <si>
    <t>Level 2</t>
  </si>
  <si>
    <t>Level 4</t>
  </si>
  <si>
    <t>borehole</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</si>
  <si>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</si>
  <si>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</si>
  <si>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</si>
  <si>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</si>
  <si>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</si>
  <si>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</si>
  <si>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(f)</t>
  </si>
  <si>
    <t>Sand Filling</t>
  </si>
  <si>
    <t>per meter</t>
  </si>
  <si>
    <t>cu.m</t>
  </si>
  <si>
    <t>kg</t>
  </si>
  <si>
    <t>rm</t>
  </si>
  <si>
    <t>Boreholes for geotechnical investigation, incl. laboratory test, borehole logs, sampling and interpretive report as per geotechnical specification</t>
  </si>
  <si>
    <t>Name of Bidder</t>
  </si>
  <si>
    <t>Signature of Bidder</t>
    <phoneticPr fontId="2"/>
  </si>
  <si>
    <t xml:space="preserve"> Total Columns 7 &amp; 8 to be carried forward to Schedule No. 5 - Grand Summary</t>
  </si>
  <si>
    <t>Local Currency  [BDT]</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</si>
  <si>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</si>
  <si>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Painting of 60 meter and over tower in accordance with the requirements of the Technical Specification</t>
  </si>
  <si>
    <t>2.1.1</t>
  </si>
  <si>
    <t>2.1.2</t>
  </si>
  <si>
    <t>Tower Type 1DT6</t>
  </si>
  <si>
    <t>Tower Type 1DT6+6.0 m</t>
  </si>
  <si>
    <t>Tower Type 1DT6+9.0 m</t>
  </si>
  <si>
    <t>Tower Type 1QT6</t>
  </si>
  <si>
    <t>Tower Type 1QT6+6.0 m</t>
  </si>
  <si>
    <t>Tower Type 1QT6+9.0 m</t>
  </si>
  <si>
    <t>Auxiliary Crossarm for Tower Type 1QT6</t>
  </si>
  <si>
    <t>Tower type 1DT6</t>
  </si>
  <si>
    <t>Tower type 1QT6</t>
  </si>
  <si>
    <t>4.1.1</t>
  </si>
  <si>
    <t>Tower type "1DT6"</t>
  </si>
  <si>
    <t>Tower type 1DT6+6 m</t>
  </si>
  <si>
    <t>Tower type 1DT6+9 m</t>
  </si>
  <si>
    <t>Tower type "1QT6"</t>
  </si>
  <si>
    <t>Tower Type 1QL</t>
  </si>
  <si>
    <t>4.2.1</t>
  </si>
  <si>
    <t>4.3.1</t>
  </si>
  <si>
    <t>4.3.2</t>
  </si>
  <si>
    <t>Tower type "1QL"</t>
  </si>
  <si>
    <t>Tower type 1QL</t>
  </si>
  <si>
    <t>Painting of tower (Reflecting Paint) upto 3 meter in submerge area in accordance with the requirements of the Technical Specification</t>
  </si>
  <si>
    <t>Temporary earthing equipment</t>
  </si>
  <si>
    <t>Elcometer</t>
  </si>
  <si>
    <t>Tower Type 1Q30</t>
  </si>
  <si>
    <t>Tower type 1Q30</t>
  </si>
  <si>
    <t>Tower type "1Q30"</t>
  </si>
  <si>
    <t>a) 70kN suspension Insulators set for single "ACSR Grosbeak " Conductor (Suspension) - disc only</t>
  </si>
  <si>
    <t>b) 70kN suspension Insulators set for single "ACSR Grosbeak " Conductor (Suspension) - hardware fittings only</t>
  </si>
  <si>
    <t>a) 120kN tension Insulators Set for single "ACSR Grosbeak'' Conductor - disc only</t>
  </si>
  <si>
    <t>b) 120kN tension Insulators Set for single "ACSR Grosbeak'' Conductor - hardware fittings only</t>
  </si>
  <si>
    <t>a) 70kN single upright low duty Insulators Set for single "ACSR Grosbeak" Conductor - disc only</t>
  </si>
  <si>
    <t>b) 70kN single upright low duty Insulators Set for single "ACSR Grosbeak" Conductor - hardware fittings only</t>
  </si>
  <si>
    <t>a) 70kN single inverted low duty Insulators Set for single "ACSR Grosbeak" Conductor - disc only</t>
  </si>
  <si>
    <t>b) 70kN single inverted low duty Insulators Fittings Set  for single "ACSR Grosbeak" Conductor - hardware fittings only</t>
  </si>
  <si>
    <t>Conductor "ACSR Grosbeak"  type</t>
  </si>
  <si>
    <t>a) 70kN suspension Insulators set for single "ACSR Grosbeak" Conductor (Suspension) - disc only</t>
  </si>
  <si>
    <t>b) 70kN suspension Insulators set for single "ACSR Grosbeak" Conductor (Suspension) - hardware fittings only</t>
  </si>
  <si>
    <t>Tower Type 1QL+9.0 m</t>
  </si>
  <si>
    <t>Auxiliary Crossarm for Tower Type 1DT6</t>
  </si>
  <si>
    <t>Tower Type 1QL+6.0 m</t>
  </si>
  <si>
    <t>Tower type 1Q30 +9.0 m</t>
  </si>
  <si>
    <t>Stringing of four circuit line, one conductors per phase, two OPGW  (length approx. Route km)</t>
  </si>
  <si>
    <r>
      <t xml:space="preserve">Insulator strings, with associated suspension and tension clamps for </t>
    </r>
    <r>
      <rPr>
        <b/>
        <sz val="9"/>
        <rFont val="Arial"/>
        <family val="2"/>
      </rPr>
      <t xml:space="preserve">single </t>
    </r>
    <r>
      <rPr>
        <b/>
        <sz val="9"/>
        <color theme="1"/>
        <rFont val="Arial"/>
        <family val="2"/>
      </rPr>
      <t>"ACSR Grosbeak"  Conductor</t>
    </r>
  </si>
  <si>
    <t>a) 70kN jumper suspension Insulators Set forsingle "ACSR Grosbeak" Conductor - disc only</t>
  </si>
  <si>
    <t>b) 70kN jumper suspension Insulators Set forsingle "ACSR Grosbeak" Conductor - hardware fittings only</t>
  </si>
  <si>
    <t xml:space="preserve">Vibration damper for phase conductor  single "ACSR Grosbeak"  Conductor </t>
  </si>
  <si>
    <t xml:space="preserve">Repair sleeve for conductor -  single "ACSR Grosbeak" Conductor </t>
  </si>
  <si>
    <t xml:space="preserve">Midspan joints for conductor  single "ACSR Grosbeak" Conductor </t>
  </si>
  <si>
    <t>Tower Type "1QL"</t>
  </si>
  <si>
    <t>Tower Type "1Q30"</t>
  </si>
  <si>
    <t>Country of origin</t>
  </si>
  <si>
    <t>STI. STD and HIV/AIDS alleviation program</t>
  </si>
  <si>
    <r>
      <t>"Single ACSR Grosbeak" (four circuit line, all circuits erected, one</t>
    </r>
    <r>
      <rPr>
        <b/>
        <sz val="9"/>
        <color theme="1"/>
        <rFont val="Arial"/>
        <family val="2"/>
      </rPr>
      <t xml:space="preserve"> </t>
    </r>
    <r>
      <rPr>
        <sz val="9"/>
        <color theme="1"/>
        <rFont val="Arial"/>
        <family val="2"/>
      </rPr>
      <t>conductors per phase)</t>
    </r>
  </si>
  <si>
    <t>C</t>
  </si>
  <si>
    <t>Phase conductor,  OPGW cable, complete with repair sleeves and joints</t>
  </si>
  <si>
    <t>Two optical fibre ground wire, 48 fibres 7×3.25 steel earthwire equivalent OPGW,  including joint box</t>
  </si>
  <si>
    <t>Optical fibre ground wire, 48 fibres 7×3.25 steel earthwire equivalent OPGW</t>
  </si>
  <si>
    <t>OPGW 48 fibres suspension set</t>
  </si>
  <si>
    <t>OPGW 48 fibres tension set</t>
  </si>
  <si>
    <t>Tower Earthing</t>
  </si>
  <si>
    <t>Type A</t>
  </si>
  <si>
    <t>Type B</t>
  </si>
  <si>
    <t>Type C</t>
  </si>
  <si>
    <t>Type D (if required)</t>
  </si>
  <si>
    <t>Per Tower</t>
  </si>
  <si>
    <t xml:space="preserve">Schedule No. 1C Plant and Mandatory Spare Parts Supplied from Abroad </t>
  </si>
  <si>
    <t>Schedule No. 2C Plant and Mandatory Spare Parts Supplied from Within the Employer's Country</t>
  </si>
  <si>
    <t xml:space="preserve">Schedule No. 4C Installation and Other Services </t>
  </si>
  <si>
    <t>4.1.2</t>
  </si>
  <si>
    <t>Two optical fibre ground wire, 48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</si>
  <si>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 xml:space="preserve">Schedule No. 3C Design Services </t>
  </si>
  <si>
    <t>Dismantling &amp; Bypass</t>
  </si>
  <si>
    <t>Dismantling of existing line section (including tower, conductor, insulator and other accessories) whichever is required for line in/out, storing the dismantled materials at PGCB store</t>
  </si>
  <si>
    <t>By passing the required line section with Tower/Pole/ERS. Tower/Pole/ERS for by passing shall be collected from PGCB store</t>
  </si>
  <si>
    <t>Dismantling of by pass line after completing line in line out and storing the Tower/Pole/ERS of by pass line as PGCB store</t>
  </si>
  <si>
    <t>Supply of 132 kV Double circuit towers, complete with all stubs, nuts, bolts, locking nuts, washers, swivels/shackles, step bolts, tower notice and identification plates, ACDs, protective coating(Galvanazing) etc.</t>
  </si>
  <si>
    <t>Motorised jointing compressor for conductor complete with dies suitable for all conductors &amp; earthwires to be used for this Contract</t>
  </si>
  <si>
    <t>Supply of 132 kV Four circuit towers, complete with all stubs, nuts, bolts, locking nuts, washers, phase conductors and earthwire, swivels/shackles, step bolts, tower notice and identification plates, ACDs, protective coating(Galvanizing), etc.</t>
  </si>
  <si>
    <t>Supply of 132 kV Four circuit towers, complete with all stubs, nuts, bolts, locking nuts, washers, swivels/shackles, step bolts, tower notice and identification plates, ACDs, protective coating(Galvanizing), etc.</t>
  </si>
  <si>
    <r>
      <t xml:space="preserve">Erection of </t>
    </r>
    <r>
      <rPr>
        <b/>
        <sz val="9"/>
        <rFont val="Arial"/>
        <family val="2"/>
      </rPr>
      <t xml:space="preserve">132kV four </t>
    </r>
    <r>
      <rPr>
        <b/>
        <sz val="9"/>
        <color theme="1"/>
        <rFont val="Arial"/>
        <family val="2"/>
      </rPr>
      <t>circuit towers complete with all stubs, nuts, bolts, locking nuts, washers, phase conductor and earthwire swivels/shackles, step bolts, tower notice and identification plates, ACDs, ptotective coating(Galvanizing), earthing etc.</t>
    </r>
  </si>
  <si>
    <t>Erection of 132kV double circuit towers complete with all stubs, nuts, bolts, locking nuts, washers, phase conductor and earthwire swivels/shackles, step bolts, tower notice and identification plates, ACDs, ptotective coating(Galvanizing), earthing etc.</t>
  </si>
  <si>
    <t>"Single ACSR  Grosbeak " (four circuit line, all circuits erected, one conductors per phase) including:
Installation of insulator strings, compressed dead-ends, compression junction sleeves, suspension clamps, Sagging and clipping, Installation of armour rods and Dampers, Pilot strings and jumpers and any other works required as per specification.</t>
  </si>
  <si>
    <t>Aerial Markers and Tower Paint</t>
  </si>
  <si>
    <t>Coal tar epoxy coatings on all tower steelwork  up to 3.0m/HFL whichever is greater from ground level in accordance with the requirements of the Technical Specification</t>
  </si>
  <si>
    <t>Painting of tower having total height above GL exceeds 60m for aircraft navigation in accordance with the requirements of the Technical Specification</t>
  </si>
  <si>
    <t>Painting of tower (Reflecting Paint) upto 3 meter above epoxy coat in submerge area in accordance with the requirements of the Technical Specification</t>
  </si>
  <si>
    <t>Tower Paint</t>
  </si>
  <si>
    <t>4A</t>
  </si>
  <si>
    <t>Payment for Compensation(For resettlement of affected people, dwelling/commercial structures, trees, crops etc. on the Right of Way)</t>
  </si>
  <si>
    <t>Pile Foundation for Any Soil Category with 2m Raised Chimney</t>
  </si>
  <si>
    <t>Additional Boring (for any diameter)</t>
  </si>
  <si>
    <t>4.4.1</t>
  </si>
  <si>
    <t>4.4.2</t>
  </si>
  <si>
    <t>LILO of Matarbari-Chakaria 132kV Line at Matarbari 400/230/132kV SS (Pekua)</t>
  </si>
  <si>
    <t>Foundation design for all soil types</t>
  </si>
  <si>
    <t>Local Currency   [BDT]</t>
  </si>
  <si>
    <r>
      <t>Check survey in accordance with the requirements of the technical specification, incl. Full ground survey with change of route, if any, tower plotting and preparation and submission of route maps</t>
    </r>
    <r>
      <rPr>
        <sz val="9"/>
        <rFont val="Arial"/>
        <family val="2"/>
      </rPr>
      <t>,submission of tower footing area on mouza maps for each tower location</t>
    </r>
    <r>
      <rPr>
        <sz val="9"/>
        <color theme="1"/>
        <rFont val="Arial"/>
        <family val="2"/>
      </rPr>
      <t>, profile drawings, SIMM documents, etc.</t>
    </r>
  </si>
  <si>
    <t>Foreign Currency  []</t>
  </si>
  <si>
    <t>Unit Price1</t>
  </si>
  <si>
    <t>Total Price1</t>
  </si>
  <si>
    <t>Route km2</t>
  </si>
  <si>
    <t xml:space="preserve"> Total Columns 7 &amp; 8 to be carried forward to Schedule No. 5 -Grand Summary</t>
  </si>
  <si>
    <t>Local Currency  EXW [BDT]</t>
  </si>
  <si>
    <t>Foreign Currency EXW [ ]</t>
  </si>
  <si>
    <t>Local Currency EXW [BDT]</t>
  </si>
  <si>
    <t>7=4*5</t>
  </si>
  <si>
    <t>8=4*6</t>
  </si>
  <si>
    <t xml:space="preserve"> Total Columns 7 and 8 to be carried forward to Schedule No. 5 - Grand Summary</t>
  </si>
  <si>
    <t>7= 5 x 6</t>
  </si>
  <si>
    <t xml:space="preserve">Foreign Currency CIP []                         </t>
  </si>
  <si>
    <t xml:space="preserve">Foreign Currency CIP  []                         </t>
  </si>
  <si>
    <t xml:space="preserve"> Total Columns 7  to be carried forward to Schedule No. 5  Grand Summary</t>
  </si>
  <si>
    <t>1. Specify currency in accordance with specifications in Bid Data Sheet under ITB 19.1 in Single-stage Bid.  Create and use as many columns for Unit Price and Total Price as there are currencies.</t>
  </si>
  <si>
    <t>2. Definition of route km: Route km is the transmission line distance between two terminal points in plan view.  Route km is exclusive sag and other electrical clearances, elevation differences etc. The Contractor shall incorporate all such extra costs in his unit rate.</t>
  </si>
  <si>
    <t xml:space="preserve"> ''Environmental Management &amp; Monitoring Plan Implementation including Environmental Parameter Testing (as per EMP i.e., Monthly/ Quarterly) and Ecological study" in lieu of  "Environmental Management and Monitoring Plan including Ecological study''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</si>
</sst>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18" x14ac:knownFonts="1">
    <font>
      <sz val="11"/>
      <color theme="1"/>
      <name val="Calibri"/>
      <family val="2"/>
      <scheme val="minor"/>
    </font>
    <font>
      <b/>
      <sz val="10"/>
      <color theme="1"/>
      <name val="Arial"/>
      <family val="2"/>
    </font>
    <font>
      <b/>
      <sz val="9"/>
      <color theme="1"/>
      <name val="Arial"/>
      <family val="2"/>
    </font>
    <font>
      <sz val="9"/>
      <color theme="1"/>
      <name val="Arial"/>
      <family val="2"/>
    </font>
    <font>
      <sz val="11"/>
      <color theme="1"/>
      <name val="Calibri"/>
      <family val="2"/>
      <scheme val="minor"/>
    </font>
    <font>
      <sz val="9"/>
      <color theme="1"/>
      <name val="Arial Narrow"/>
      <family val="2"/>
    </font>
    <font>
      <sz val="9"/>
      <name val="Arial Narrow"/>
      <family val="2"/>
    </font>
    <font>
      <b/>
      <sz val="9"/>
      <name val="Arial"/>
      <family val="2"/>
    </font>
    <font>
      <sz val="12"/>
      <color theme="1"/>
      <name val="Calibri"/>
      <family val="2"/>
      <scheme val="minor"/>
    </font>
    <font>
      <sz val="9"/>
      <name val="Arial"/>
      <family val="2"/>
    </font>
    <font>
      <b/>
      <sz val="12"/>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
      <sz val="9"/>
      <color theme="1"/>
      <name val="Calibri"/>
      <family val="2"/>
      <scheme val="minor"/>
    </font>
    <font>
      <sz val="9"/>
      <color rgb="FF000000"/>
      <name val="Arial"/>
      <family val="2"/>
    </font>
    <font>
      <b/>
      <sz val="9"/>
      <color rgb="FF000000"/>
      <name val="Arial"/>
      <family val="2"/>
    </font>
    <font>
      <sz val="10"/>
      <name val="Arial"/>
      <family val="2"/>
    </font>
  </fonts>
  <fills count="5">
    <fill>
      <patternFill patternType="none"/>
    </fill>
    <fill>
      <patternFill patternType="gray125"/>
    </fill>
    <fill>
      <patternFill patternType="solid">
        <fgColor rgb="FFC5D9F0"/>
        <bgColor indexed="64"/>
      </patternFill>
    </fill>
    <fill>
      <patternFill patternType="solid">
        <fgColor theme="0"/>
        <bgColor indexed="64"/>
      </patternFill>
    </fill>
    <fill>
      <patternFill patternType="solid">
        <fgColor theme="3"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43" fontId="4" fillId="0" borderId="0" applyFont="0" applyFill="0" applyBorder="0" applyAlignment="0" applyProtection="0"/>
    <xf numFmtId="0" fontId="17" fillId="0" borderId="0"/>
  </cellStyleXfs>
  <cellXfs count="162">
    <xf numFmtId="0" fontId="0" fillId="0" borderId="0" xfId="0"/>
    <xf numFmtId="0" fontId="10" fillId="0" borderId="0" xfId="0" applyFont="1" applyAlignment="1">
      <alignment vertical="center"/>
    </xf>
    <xf numFmtId="0" fontId="10" fillId="0" borderId="1" xfId="0" applyFont="1" applyBorder="1" applyAlignment="1">
      <alignment horizontal="center" vertical="center"/>
    </xf>
    <xf numFmtId="0" fontId="8" fillId="0" borderId="0" xfId="0" applyFont="1" applyAlignment="1">
      <alignment horizontal="center" vertical="center"/>
    </xf>
    <xf numFmtId="0" fontId="2" fillId="2"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0" fillId="0" borderId="3" xfId="0" applyBorder="1"/>
    <xf numFmtId="0" fontId="6" fillId="0" borderId="6" xfId="0" applyFont="1" applyBorder="1" applyAlignment="1">
      <alignment horizontal="right" vertical="center"/>
    </xf>
    <xf numFmtId="0" fontId="0" fillId="0" borderId="7" xfId="0" applyBorder="1"/>
    <xf numFmtId="0" fontId="6" fillId="0" borderId="6" xfId="0" applyFont="1" applyBorder="1" applyAlignment="1">
      <alignment vertical="center"/>
    </xf>
    <xf numFmtId="0" fontId="3" fillId="0" borderId="0" xfId="0" applyFont="1" applyAlignment="1">
      <alignment vertical="top"/>
    </xf>
    <xf numFmtId="0" fontId="0" fillId="0" borderId="0" xfId="0" applyAlignment="1">
      <alignment vertical="top"/>
    </xf>
    <xf numFmtId="0" fontId="6" fillId="0" borderId="8" xfId="0" applyFont="1" applyBorder="1" applyAlignment="1">
      <alignment horizontal="right" vertical="center"/>
    </xf>
    <xf numFmtId="0" fontId="0" fillId="0" borderId="2" xfId="0" applyBorder="1"/>
    <xf numFmtId="0" fontId="0" fillId="0" borderId="0" xfId="0"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0" fillId="0" borderId="4" xfId="0" applyBorder="1"/>
    <xf numFmtId="0" fontId="0" fillId="0" borderId="11" xfId="0" applyBorder="1"/>
    <xf numFmtId="0" fontId="0" fillId="0" borderId="5" xfId="0" applyBorder="1"/>
    <xf numFmtId="0" fontId="3" fillId="0" borderId="1" xfId="0" applyFont="1" applyBorder="1" applyAlignment="1">
      <alignment horizontal="center" vertical="center"/>
    </xf>
    <xf numFmtId="0" fontId="9" fillId="0" borderId="1" xfId="0" applyFont="1" applyBorder="1" applyAlignment="1">
      <alignment horizontal="justify" vertical="center"/>
    </xf>
    <xf numFmtId="0" fontId="9" fillId="0" borderId="1" xfId="0" applyFont="1" applyBorder="1" applyAlignment="1">
      <alignment horizontal="justify" vertical="center" wrapText="1"/>
    </xf>
    <xf numFmtId="1" fontId="3" fillId="0" borderId="1" xfId="0" applyNumberFormat="1" applyFont="1" applyBorder="1" applyAlignment="1">
      <alignment horizontal="center" vertical="center" wrapText="1"/>
    </xf>
    <xf numFmtId="0" fontId="6" fillId="0" borderId="0" xfId="0" applyFont="1" applyAlignment="1">
      <alignment vertical="center"/>
    </xf>
    <xf numFmtId="0" fontId="6" fillId="0" borderId="12" xfId="0" applyFont="1" applyBorder="1" applyAlignment="1">
      <alignment horizontal="right" vertical="center"/>
    </xf>
    <xf numFmtId="0" fontId="5" fillId="0" borderId="0" xfId="0" applyFont="1" applyAlignment="1">
      <alignment vertical="center"/>
    </xf>
    <xf numFmtId="3"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0" fillId="0" borderId="0" xfId="0" applyAlignment="1">
      <alignment horizontal="center"/>
    </xf>
    <xf numFmtId="0" fontId="9"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2"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65" fontId="3" fillId="0" borderId="1" xfId="1" applyNumberFormat="1" applyFont="1" applyFill="1" applyBorder="1" applyAlignment="1">
      <alignment horizontal="center" vertical="center" wrapText="1"/>
    </xf>
    <xf numFmtId="0" fontId="6" fillId="0" borderId="13" xfId="0" applyFont="1" applyBorder="1" applyAlignment="1">
      <alignment horizontal="left" vertical="center"/>
    </xf>
    <xf numFmtId="0" fontId="12" fillId="4" borderId="0" xfId="0" applyFont="1" applyFill="1" applyAlignment="1">
      <alignment vertical="center"/>
    </xf>
    <xf numFmtId="0" fontId="12" fillId="4" borderId="13" xfId="0" applyFont="1" applyFill="1" applyBorder="1" applyAlignment="1">
      <alignment vertical="center"/>
    </xf>
    <xf numFmtId="0" fontId="9" fillId="0" borderId="1" xfId="0" applyFont="1" applyBorder="1" applyAlignment="1">
      <alignment horizontal="center" vertical="center"/>
    </xf>
    <xf numFmtId="0" fontId="9" fillId="0" borderId="1" xfId="0" applyFont="1" applyBorder="1" applyAlignment="1">
      <alignment vertical="center"/>
    </xf>
    <xf numFmtId="0" fontId="3" fillId="0" borderId="1"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14" fillId="0" borderId="0" xfId="0" applyFont="1" applyAlignment="1">
      <alignment vertical="center"/>
    </xf>
    <xf numFmtId="0" fontId="9" fillId="0" borderId="1" xfId="0" applyFont="1" applyBorder="1" applyAlignment="1">
      <alignment horizontal="left" vertical="center"/>
    </xf>
    <xf numFmtId="0" fontId="0" fillId="0" borderId="0" xfId="0" applyAlignment="1">
      <alignment vertical="center"/>
    </xf>
    <xf numFmtId="165" fontId="3" fillId="2" borderId="1" xfId="1" applyNumberFormat="1" applyFont="1" applyFill="1" applyBorder="1" applyAlignment="1">
      <alignment vertical="center" wrapText="1"/>
    </xf>
    <xf numFmtId="0" fontId="0" fillId="0" borderId="3" xfId="0" applyBorder="1" applyAlignment="1">
      <alignment vertical="center"/>
    </xf>
    <xf numFmtId="0" fontId="0" fillId="0" borderId="7" xfId="0" applyBorder="1" applyAlignment="1">
      <alignment vertical="center"/>
    </xf>
    <xf numFmtId="43" fontId="3" fillId="0" borderId="1" xfId="0" applyNumberFormat="1" applyFont="1" applyBorder="1" applyAlignment="1">
      <alignment horizontal="left" vertical="center" wrapText="1"/>
    </xf>
    <xf numFmtId="43" fontId="9" fillId="0" borderId="1" xfId="0" applyNumberFormat="1" applyFont="1" applyBorder="1" applyAlignment="1">
      <alignment vertical="center"/>
    </xf>
    <xf numFmtId="43" fontId="2" fillId="0" borderId="1" xfId="0" applyNumberFormat="1" applyFont="1" applyBorder="1" applyAlignment="1">
      <alignment vertical="center" wrapText="1"/>
    </xf>
    <xf numFmtId="43" fontId="2" fillId="0" borderId="1" xfId="1" applyFont="1" applyFill="1" applyBorder="1" applyAlignment="1">
      <alignment vertical="center"/>
    </xf>
    <xf numFmtId="43" fontId="7" fillId="0" borderId="1" xfId="0" applyNumberFormat="1" applyFont="1" applyBorder="1" applyAlignment="1">
      <alignment horizontal="left" vertical="center" wrapText="1"/>
    </xf>
    <xf numFmtId="43" fontId="3" fillId="0" borderId="1" xfId="0" applyNumberFormat="1" applyFont="1" applyBorder="1" applyAlignment="1">
      <alignment vertical="center" wrapText="1"/>
    </xf>
    <xf numFmtId="43" fontId="2" fillId="0" borderId="1" xfId="0" applyNumberFormat="1" applyFont="1" applyBorder="1" applyAlignment="1">
      <alignment vertical="center"/>
    </xf>
    <xf numFmtId="43" fontId="2" fillId="0" borderId="1" xfId="1" applyFont="1" applyFill="1" applyBorder="1" applyAlignment="1">
      <alignment vertical="center" wrapText="1"/>
    </xf>
    <xf numFmtId="43" fontId="2" fillId="0" borderId="1" xfId="1" applyFont="1" applyFill="1" applyBorder="1" applyAlignment="1">
      <alignment horizontal="center" vertical="center" wrapText="1"/>
    </xf>
    <xf numFmtId="0" fontId="5" fillId="0" borderId="6" xfId="0" applyFont="1" applyBorder="1" applyAlignment="1">
      <alignment horizontal="right" vertical="center"/>
    </xf>
    <xf numFmtId="0" fontId="5" fillId="0" borderId="13" xfId="0" applyFont="1" applyBorder="1" applyAlignment="1">
      <alignment horizontal="left" vertical="center"/>
    </xf>
    <xf numFmtId="0" fontId="5" fillId="0" borderId="6" xfId="0" applyFont="1" applyBorder="1" applyAlignment="1">
      <alignment vertical="center"/>
    </xf>
    <xf numFmtId="0" fontId="5" fillId="0" borderId="8" xfId="0" applyFont="1" applyBorder="1" applyAlignment="1">
      <alignment horizontal="right" vertical="center"/>
    </xf>
    <xf numFmtId="0" fontId="5" fillId="0" borderId="12" xfId="0" applyFont="1" applyBorder="1" applyAlignment="1">
      <alignment horizontal="right" vertical="center"/>
    </xf>
    <xf numFmtId="43" fontId="2" fillId="2" borderId="1" xfId="0" applyNumberFormat="1" applyFont="1" applyFill="1" applyBorder="1" applyAlignment="1">
      <alignment vertical="center" wrapText="1"/>
    </xf>
    <xf numFmtId="43" fontId="2" fillId="3" borderId="1" xfId="0" applyNumberFormat="1" applyFont="1" applyFill="1" applyBorder="1" applyAlignment="1">
      <alignment vertical="center" wrapText="1"/>
    </xf>
    <xf numFmtId="43" fontId="2" fillId="2" borderId="1" xfId="1" applyFont="1" applyFill="1" applyBorder="1" applyAlignment="1">
      <alignment vertical="center" wrapText="1"/>
    </xf>
    <xf numFmtId="0" fontId="0" fillId="0" borderId="4" xfId="0" applyBorder="1" applyAlignment="1">
      <alignment vertical="center"/>
    </xf>
    <xf numFmtId="0" fontId="0" fillId="0" borderId="11" xfId="0" applyBorder="1" applyAlignment="1">
      <alignment vertical="center"/>
    </xf>
    <xf numFmtId="0" fontId="0" fillId="0" borderId="5" xfId="0" applyBorder="1" applyAlignment="1">
      <alignment vertical="center"/>
    </xf>
    <xf numFmtId="0" fontId="2" fillId="0" borderId="1" xfId="0" applyFont="1" applyBorder="1" applyAlignment="1">
      <alignment horizontal="left" vertical="center" wrapText="1"/>
    </xf>
    <xf numFmtId="0" fontId="7" fillId="0" borderId="1" xfId="0" applyFont="1" applyBorder="1" applyAlignment="1">
      <alignment horizontal="left" vertical="center" wrapText="1"/>
    </xf>
    <xf numFmtId="165" fontId="3" fillId="0" borderId="1" xfId="1" applyNumberFormat="1" applyFont="1" applyFill="1" applyBorder="1" applyAlignment="1">
      <alignment vertical="center" wrapText="1"/>
    </xf>
    <xf numFmtId="43" fontId="3" fillId="0" borderId="1" xfId="1" applyFont="1" applyFill="1" applyBorder="1" applyAlignment="1">
      <alignment vertical="center" wrapText="1"/>
    </xf>
    <xf numFmtId="0" fontId="15" fillId="0" borderId="1" xfId="0" applyFont="1" applyBorder="1" applyAlignment="1">
      <alignment vertical="center" wrapText="1"/>
    </xf>
    <xf numFmtId="1" fontId="0" fillId="0" borderId="0" xfId="0" applyNumberFormat="1" applyAlignment="1">
      <alignment vertical="center"/>
    </xf>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vertical="center" wrapText="1"/>
    </xf>
    <xf numFmtId="43" fontId="3" fillId="0" borderId="1" xfId="0" applyNumberFormat="1" applyFont="1" applyBorder="1" applyAlignment="1">
      <alignment vertical="center"/>
    </xf>
    <xf numFmtId="0" fontId="2" fillId="2" borderId="1" xfId="0" applyFont="1" applyFill="1" applyBorder="1" applyAlignment="1">
      <alignment horizontal="left"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7" fillId="0" borderId="1" xfId="0" applyFont="1" applyBorder="1" applyAlignment="1">
      <alignment vertical="center" wrapText="1"/>
    </xf>
    <xf numFmtId="0" fontId="17" fillId="0" borderId="14" xfId="2" applyBorder="1" applyAlignment="1">
      <alignment vertical="center" wrapText="1"/>
    </xf>
    <xf numFmtId="49" fontId="17" fillId="0" borderId="1" xfId="2" applyNumberFormat="1" applyBorder="1" applyAlignment="1">
      <alignment horizontal="center" vertical="center" wrapText="1"/>
    </xf>
    <xf numFmtId="2" fontId="17" fillId="0" borderId="1" xfId="2" applyNumberForma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3" fontId="3" fillId="0" borderId="1" xfId="1" applyFont="1" applyFill="1" applyBorder="1" applyAlignment="1">
      <alignment vertical="center" wrapText="1"/>
    </xf>
    <xf numFmtId="0" fontId="9" fillId="0" borderId="1" xfId="2" applyFont="1" applyBorder="1" applyAlignment="1">
      <alignment vertical="center" wrapText="1"/>
    </xf>
    <xf numFmtId="0" fontId="9" fillId="0" borderId="1" xfId="2" applyFont="1" applyBorder="1" applyAlignment="1">
      <alignment horizontal="center" vertical="center" wrapText="1"/>
    </xf>
    <xf numFmtId="0" fontId="3" fillId="3" borderId="1" xfId="0" applyFont="1" applyFill="1" applyBorder="1" applyAlignment="1">
      <alignment horizontal="center" vertical="center"/>
    </xf>
    <xf numFmtId="43" fontId="3" fillId="0" borderId="1" xfId="1" applyFont="1" applyFill="1" applyBorder="1" applyAlignment="1">
      <alignment vertical="center" wrapText="1"/>
    </xf>
    <xf numFmtId="43" fontId="3" fillId="0" borderId="1" xfId="1" applyFont="1" applyFill="1" applyBorder="1" applyAlignment="1">
      <alignment vertical="center" wrapText="1"/>
    </xf>
    <xf numFmtId="0" fontId="1" fillId="0" borderId="1" xfId="0" applyFont="1" applyBorder="1" applyAlignment="1">
      <alignment horizontal="left" vertical="center" wrapText="1"/>
    </xf>
    <xf numFmtId="0" fontId="0" fillId="0" borderId="0" xfId="0"/>
    <xf numFmtId="0" fontId="2" fillId="2" borderId="1" xfId="0" applyFont="1" applyFill="1" applyBorder="1" applyAlignment="1">
      <alignment horizontal="center" vertical="center" wrapText="1"/>
    </xf>
    <xf numFmtId="0" fontId="0" fillId="0" borderId="0" xfId="0" applyBorder="1"/>
    <xf numFmtId="0" fontId="5" fillId="0" borderId="0" xfId="0" applyFont="1" applyBorder="1" applyAlignment="1">
      <alignment horizontal="left" vertical="center"/>
    </xf>
    <xf numFmtId="0" fontId="5" fillId="0" borderId="0" xfId="0" applyFont="1" applyBorder="1" applyAlignment="1">
      <alignment horizontal="right" vertical="center"/>
    </xf>
    <xf numFmtId="0" fontId="0" fillId="0" borderId="1" xfId="0" applyBorder="1"/>
    <xf numFmtId="2" fontId="2" fillId="2" borderId="1" xfId="0" applyNumberFormat="1" applyFont="1" applyFill="1" applyBorder="1" applyAlignment="1">
      <alignment horizontal="center" vertical="center" wrapText="1"/>
    </xf>
    <xf numFmtId="2" fontId="2" fillId="2" borderId="14" xfId="0" applyNumberFormat="1" applyFont="1" applyFill="1" applyBorder="1" applyAlignment="1">
      <alignment horizontal="center" vertical="center" wrapText="1"/>
    </xf>
    <xf numFmtId="0" fontId="0" fillId="0" borderId="0" xfId="0"/>
    <xf numFmtId="0" fontId="0" fillId="0" borderId="0" xfId="0" applyAlignment="1"/>
    <xf numFmtId="0" fontId="0" fillId="0" borderId="0" xfId="0" applyAlignment="1">
      <alignment horizontal="lef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0" fillId="0" borderId="1" xfId="0" applyFont="1" applyBorder="1" applyAlignment="1">
      <alignment horizontal="left" vertical="center" wrapText="1"/>
    </xf>
    <xf numFmtId="0" fontId="2" fillId="4" borderId="1" xfId="0" applyFont="1" applyFill="1" applyBorder="1" applyAlignment="1">
      <alignment horizontal="center" vertical="center" wrapText="1"/>
    </xf>
    <xf numFmtId="0" fontId="10" fillId="4" borderId="17" xfId="0" applyFont="1" applyFill="1" applyBorder="1" applyAlignment="1">
      <alignment vertical="center" wrapText="1"/>
    </xf>
    <xf numFmtId="0" fontId="10" fillId="4" borderId="18" xfId="0" applyFont="1" applyFill="1" applyBorder="1" applyAlignment="1">
      <alignment vertical="center" wrapText="1"/>
    </xf>
    <xf numFmtId="0" fontId="10" fillId="4" borderId="19" xfId="0" applyFont="1" applyFill="1" applyBorder="1" applyAlignment="1">
      <alignment vertical="center" wrapText="1"/>
    </xf>
    <xf numFmtId="0" fontId="10" fillId="4" borderId="20" xfId="0" applyFont="1" applyFill="1" applyBorder="1" applyAlignment="1">
      <alignment vertical="center" wrapText="1"/>
    </xf>
    <xf numFmtId="0" fontId="10" fillId="4" borderId="13" xfId="0" applyFont="1" applyFill="1" applyBorder="1" applyAlignment="1">
      <alignment vertical="center" wrapText="1"/>
    </xf>
    <xf numFmtId="0" fontId="10" fillId="4" borderId="21" xfId="0" applyFont="1" applyFill="1" applyBorder="1" applyAlignment="1">
      <alignment vertical="center" wrapText="1"/>
    </xf>
    <xf numFmtId="0" fontId="10" fillId="0" borderId="14"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 fillId="0" borderId="1" xfId="0" applyFont="1" applyBorder="1" applyAlignment="1">
      <alignment horizontal="left" vertical="center" wrapText="1"/>
    </xf>
    <xf numFmtId="0" fontId="0" fillId="0" borderId="0" xfId="0" applyFont="1" applyAlignment="1">
      <alignment horizontal="left" vertical="top" wrapText="1"/>
    </xf>
    <xf numFmtId="2" fontId="2" fillId="2" borderId="1" xfId="0" applyNumberFormat="1" applyFont="1" applyFill="1" applyBorder="1" applyAlignment="1">
      <alignment horizontal="center" vertical="center" wrapText="1"/>
    </xf>
    <xf numFmtId="2" fontId="2" fillId="2" borderId="14" xfId="0" applyNumberFormat="1" applyFont="1" applyFill="1" applyBorder="1" applyAlignment="1">
      <alignment horizontal="center" vertical="center" wrapText="1"/>
    </xf>
    <xf numFmtId="2" fontId="2" fillId="2" borderId="17" xfId="0" applyNumberFormat="1" applyFont="1" applyFill="1" applyBorder="1" applyAlignment="1">
      <alignment horizontal="center" vertical="center" wrapText="1"/>
    </xf>
    <xf numFmtId="2" fontId="2" fillId="2" borderId="19" xfId="0" applyNumberFormat="1" applyFont="1" applyFill="1" applyBorder="1" applyAlignment="1">
      <alignment horizontal="center" vertical="center" wrapText="1"/>
    </xf>
    <xf numFmtId="2" fontId="2" fillId="2" borderId="20" xfId="0" applyNumberFormat="1" applyFont="1" applyFill="1" applyBorder="1" applyAlignment="1">
      <alignment horizontal="center" vertical="center" wrapText="1"/>
    </xf>
    <xf numFmtId="2" fontId="2" fillId="2" borderId="21" xfId="0" applyNumberFormat="1" applyFont="1" applyFill="1" applyBorder="1" applyAlignment="1">
      <alignment horizontal="center" vertical="center" wrapText="1"/>
    </xf>
    <xf numFmtId="165" fontId="3" fillId="0" borderId="1" xfId="1" applyNumberFormat="1" applyFont="1" applyFill="1" applyBorder="1" applyAlignment="1">
      <alignment vertical="center" wrapText="1"/>
    </xf>
    <xf numFmtId="43" fontId="3" fillId="0" borderId="1" xfId="1"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indent="5"/>
    </xf>
    <xf numFmtId="0" fontId="1"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43" fontId="3" fillId="0" borderId="1" xfId="0" applyNumberFormat="1" applyFont="1" applyBorder="1" applyAlignment="1">
      <alignment vertical="center" wrapText="1"/>
    </xf>
    <xf numFmtId="0" fontId="12" fillId="4"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1" fillId="0" borderId="14"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3" fillId="0" borderId="1" xfId="0" quotePrefix="1" applyFont="1" applyBorder="1" applyAlignment="1">
      <alignment horizontal="left" vertical="center" wrapText="1"/>
    </xf>
  </cellXfs>
  <cellStyles count="3">
    <cellStyle name="Comma" xfId="1" builtinId="3"/>
    <cellStyle name="Normal" xfId="0" builtinId="0"/>
    <cellStyle name="Normal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85"/>
  <sheetViews>
    <sheetView zoomScale="85" zoomScaleNormal="85" zoomScaleSheetLayoutView="100" zoomScalePageLayoutView="68" workbookViewId="0">
      <selection sqref="A1:G85"/>
    </sheetView>
  </sheetViews>
  <sheetFormatPr defaultColWidth="8.88671875" defaultRowHeight="14.4" x14ac:dyDescent="0.3"/>
  <cols>
    <col min="1" max="1" width="11" customWidth="1"/>
    <col min="2" max="2" width="50.88671875" customWidth="1"/>
    <col min="3" max="3" width="15" bestFit="1" customWidth="1"/>
    <col min="4" max="4" width="12.109375" customWidth="1"/>
    <col min="5" max="5" width="9.44140625" style="39" customWidth="1"/>
    <col min="6" max="6" width="16.109375" customWidth="1"/>
    <col min="7" max="7" width="16.44140625" customWidth="1"/>
    <col min="8" max="8" width="18.44140625" bestFit="1" customWidth="1"/>
  </cols>
  <sheetData>
    <row r="1" spans="1:8" x14ac:dyDescent="0.3">
      <c r="A1" s="125"/>
      <c r="B1" s="126"/>
      <c r="C1" s="126"/>
      <c r="D1" s="126"/>
      <c r="E1" s="126"/>
      <c r="F1" s="126"/>
      <c r="G1" s="126"/>
    </row>
    <row r="2" spans="1:8" x14ac:dyDescent="0.3">
      <c r="A2" s="126"/>
      <c r="B2" s="126"/>
      <c r="C2" s="126"/>
      <c r="D2" s="126"/>
      <c r="E2" s="126"/>
      <c r="F2" s="126"/>
      <c r="G2" s="126"/>
    </row>
    <row r="3" spans="1:8" ht="25.35" customHeight="1" x14ac:dyDescent="0.3">
      <c r="A3" s="2" t="s">
        <v>150</v>
      </c>
      <c r="B3" s="127" t="s">
        <v>190</v>
      </c>
      <c r="C3" s="127"/>
      <c r="D3" s="127"/>
      <c r="E3" s="127"/>
      <c r="F3" s="127"/>
      <c r="G3" s="127"/>
    </row>
    <row r="4" spans="1:8" x14ac:dyDescent="0.3">
      <c r="A4" s="128" t="s">
        <v>0</v>
      </c>
      <c r="B4" s="128" t="s">
        <v>1</v>
      </c>
      <c r="C4" s="128" t="s">
        <v>147</v>
      </c>
      <c r="D4" s="128" t="s">
        <v>2</v>
      </c>
      <c r="E4" s="128" t="s">
        <v>3</v>
      </c>
      <c r="F4" s="128" t="s">
        <v>195</v>
      </c>
      <c r="G4" s="128" t="s">
        <v>196</v>
      </c>
    </row>
    <row r="5" spans="1:8" ht="18.75" customHeight="1" x14ac:dyDescent="0.3">
      <c r="A5" s="128"/>
      <c r="B5" s="128"/>
      <c r="C5" s="128"/>
      <c r="D5" s="128"/>
      <c r="E5" s="128"/>
      <c r="F5" s="128"/>
      <c r="G5" s="128"/>
    </row>
    <row r="6" spans="1:8" ht="39.75" customHeight="1" x14ac:dyDescent="0.3">
      <c r="A6" s="128"/>
      <c r="B6" s="128"/>
      <c r="C6" s="128"/>
      <c r="D6" s="128"/>
      <c r="E6" s="128"/>
      <c r="F6" s="43" t="s">
        <v>206</v>
      </c>
      <c r="G6" s="43" t="s">
        <v>207</v>
      </c>
    </row>
    <row r="7" spans="1:8" x14ac:dyDescent="0.3">
      <c r="A7" s="43">
        <v>1</v>
      </c>
      <c r="B7" s="43">
        <v>2</v>
      </c>
      <c r="C7" s="43">
        <v>3</v>
      </c>
      <c r="D7" s="43">
        <v>4</v>
      </c>
      <c r="E7" s="43">
        <v>5</v>
      </c>
      <c r="F7" s="43">
        <v>6</v>
      </c>
      <c r="G7" s="43" t="s">
        <v>205</v>
      </c>
    </row>
    <row r="8" spans="1:8" ht="25.5" customHeight="1" x14ac:dyDescent="0.3">
      <c r="A8" s="124" t="s">
        <v>162</v>
      </c>
      <c r="B8" s="124"/>
      <c r="C8" s="124"/>
      <c r="D8" s="124"/>
      <c r="E8" s="124"/>
      <c r="F8" s="124"/>
      <c r="G8" s="124"/>
    </row>
    <row r="9" spans="1:8" ht="58.5" customHeight="1" x14ac:dyDescent="0.3">
      <c r="A9" s="37">
        <v>1</v>
      </c>
      <c r="B9" s="22" t="s">
        <v>172</v>
      </c>
      <c r="C9" s="22"/>
      <c r="D9" s="22"/>
      <c r="E9" s="22"/>
      <c r="F9" s="22"/>
      <c r="G9" s="22"/>
    </row>
    <row r="10" spans="1:8" s="56" customFormat="1" ht="18" customHeight="1" x14ac:dyDescent="0.3">
      <c r="A10" s="54">
        <v>1.1000000000000001</v>
      </c>
      <c r="B10" s="55" t="s">
        <v>97</v>
      </c>
      <c r="C10" s="51"/>
      <c r="D10" s="51"/>
      <c r="E10" s="51"/>
      <c r="F10" s="52"/>
      <c r="G10" s="52"/>
    </row>
    <row r="11" spans="1:8" s="56" customFormat="1" ht="18" customHeight="1" x14ac:dyDescent="0.3">
      <c r="A11" s="51" t="s">
        <v>4</v>
      </c>
      <c r="B11" s="57" t="s">
        <v>98</v>
      </c>
      <c r="C11" s="45"/>
      <c r="D11" s="51" t="s">
        <v>52</v>
      </c>
      <c r="E11" s="40">
        <v>1</v>
      </c>
      <c r="F11" s="47"/>
      <c r="G11" s="62"/>
    </row>
    <row r="12" spans="1:8" s="56" customFormat="1" ht="18" customHeight="1" x14ac:dyDescent="0.3">
      <c r="A12" s="51" t="s">
        <v>6</v>
      </c>
      <c r="B12" s="57" t="s">
        <v>99</v>
      </c>
      <c r="C12" s="45"/>
      <c r="D12" s="51" t="s">
        <v>52</v>
      </c>
      <c r="E12" s="40">
        <v>1</v>
      </c>
      <c r="F12" s="47"/>
      <c r="G12" s="62"/>
      <c r="H12" s="56">
        <f>SUM(E11:E12)</f>
        <v>2</v>
      </c>
    </row>
    <row r="13" spans="1:8" s="56" customFormat="1" ht="54" customHeight="1" x14ac:dyDescent="0.3">
      <c r="A13" s="54">
        <v>2</v>
      </c>
      <c r="B13" s="96" t="s">
        <v>174</v>
      </c>
      <c r="C13" s="96"/>
      <c r="D13" s="96"/>
      <c r="E13" s="96"/>
      <c r="F13" s="96"/>
      <c r="G13" s="96"/>
    </row>
    <row r="14" spans="1:8" s="56" customFormat="1" ht="18" customHeight="1" x14ac:dyDescent="0.3">
      <c r="A14" s="54">
        <v>2.1</v>
      </c>
      <c r="B14" s="55" t="s">
        <v>111</v>
      </c>
      <c r="C14" s="83"/>
      <c r="D14" s="83"/>
      <c r="E14" s="83"/>
      <c r="F14" s="83"/>
      <c r="G14" s="83"/>
    </row>
    <row r="15" spans="1:8" s="56" customFormat="1" ht="18" customHeight="1" x14ac:dyDescent="0.3">
      <c r="A15" s="51" t="s">
        <v>95</v>
      </c>
      <c r="B15" s="42" t="s">
        <v>136</v>
      </c>
      <c r="C15" s="83"/>
      <c r="D15" s="51" t="s">
        <v>52</v>
      </c>
      <c r="E15" s="40">
        <v>1</v>
      </c>
      <c r="F15" s="83"/>
      <c r="G15" s="83"/>
    </row>
    <row r="16" spans="1:8" s="56" customFormat="1" ht="18" customHeight="1" x14ac:dyDescent="0.3">
      <c r="A16" s="51" t="s">
        <v>96</v>
      </c>
      <c r="B16" s="42" t="s">
        <v>134</v>
      </c>
      <c r="C16" s="45"/>
      <c r="D16" s="51" t="s">
        <v>52</v>
      </c>
      <c r="E16" s="40">
        <v>1</v>
      </c>
      <c r="F16" s="47"/>
      <c r="G16" s="62"/>
    </row>
    <row r="17" spans="1:8" s="56" customFormat="1" ht="18" customHeight="1" x14ac:dyDescent="0.3">
      <c r="A17" s="54">
        <v>2.2999999999999998</v>
      </c>
      <c r="B17" s="55" t="s">
        <v>120</v>
      </c>
      <c r="C17" s="83"/>
      <c r="D17" s="51"/>
      <c r="E17" s="40"/>
      <c r="F17" s="83"/>
      <c r="G17" s="66"/>
      <c r="H17" s="56" t="e">
        <f>SUM(#REF!)</f>
        <v>#REF!</v>
      </c>
    </row>
    <row r="18" spans="1:8" s="56" customFormat="1" ht="18" customHeight="1" x14ac:dyDescent="0.3">
      <c r="A18" s="51" t="s">
        <v>68</v>
      </c>
      <c r="B18" s="52" t="s">
        <v>137</v>
      </c>
      <c r="C18" s="45"/>
      <c r="D18" s="51" t="s">
        <v>52</v>
      </c>
      <c r="E18" s="40">
        <v>1</v>
      </c>
      <c r="F18" s="47"/>
      <c r="G18" s="62"/>
    </row>
    <row r="19" spans="1:8" s="56" customFormat="1" ht="18" customHeight="1" x14ac:dyDescent="0.3">
      <c r="A19" s="54">
        <v>2.4</v>
      </c>
      <c r="B19" s="55" t="s">
        <v>100</v>
      </c>
      <c r="C19" s="83"/>
      <c r="D19" s="83"/>
      <c r="E19" s="83"/>
      <c r="F19" s="83"/>
      <c r="G19" s="66"/>
      <c r="H19" s="56">
        <f>SUM(E18:E18)</f>
        <v>1</v>
      </c>
    </row>
    <row r="20" spans="1:8" s="56" customFormat="1" ht="18" customHeight="1" x14ac:dyDescent="0.3">
      <c r="A20" s="51" t="s">
        <v>69</v>
      </c>
      <c r="B20" s="57" t="s">
        <v>101</v>
      </c>
      <c r="C20" s="45"/>
      <c r="D20" s="51" t="s">
        <v>52</v>
      </c>
      <c r="E20" s="40">
        <v>1</v>
      </c>
      <c r="F20" s="47"/>
      <c r="G20" s="62"/>
    </row>
    <row r="21" spans="1:8" s="56" customFormat="1" ht="18" customHeight="1" x14ac:dyDescent="0.3">
      <c r="A21" s="51" t="s">
        <v>70</v>
      </c>
      <c r="B21" s="57" t="s">
        <v>102</v>
      </c>
      <c r="C21" s="45"/>
      <c r="D21" s="51" t="s">
        <v>52</v>
      </c>
      <c r="E21" s="40">
        <v>1</v>
      </c>
      <c r="F21" s="47"/>
      <c r="G21" s="62"/>
    </row>
    <row r="22" spans="1:8" s="56" customFormat="1" ht="18" customHeight="1" x14ac:dyDescent="0.3">
      <c r="A22" s="54">
        <v>2.5</v>
      </c>
      <c r="B22" s="55" t="s">
        <v>9</v>
      </c>
      <c r="C22" s="51"/>
      <c r="D22" s="51"/>
      <c r="E22" s="40"/>
      <c r="F22" s="52"/>
      <c r="G22" s="63"/>
      <c r="H22" s="56">
        <f>SUM(E20:E21)</f>
        <v>2</v>
      </c>
    </row>
    <row r="23" spans="1:8" s="56" customFormat="1" ht="24" customHeight="1" x14ac:dyDescent="0.3">
      <c r="A23" s="51" t="s">
        <v>71</v>
      </c>
      <c r="B23" s="57" t="s">
        <v>103</v>
      </c>
      <c r="C23" s="45"/>
      <c r="D23" s="40" t="s">
        <v>10</v>
      </c>
      <c r="E23" s="51">
        <v>2</v>
      </c>
      <c r="F23" s="47"/>
      <c r="G23" s="62"/>
      <c r="H23" s="56" t="e">
        <f>SUM(H12:H22)</f>
        <v>#REF!</v>
      </c>
    </row>
    <row r="24" spans="1:8" s="56" customFormat="1" ht="24" customHeight="1" x14ac:dyDescent="0.3">
      <c r="A24" s="51" t="s">
        <v>72</v>
      </c>
      <c r="B24" s="57" t="s">
        <v>135</v>
      </c>
      <c r="C24" s="45"/>
      <c r="D24" s="40" t="s">
        <v>10</v>
      </c>
      <c r="E24" s="51">
        <v>2</v>
      </c>
      <c r="F24" s="47"/>
      <c r="G24" s="62"/>
    </row>
    <row r="25" spans="1:8" s="56" customFormat="1" ht="17.25" customHeight="1" x14ac:dyDescent="0.3">
      <c r="A25" s="54">
        <v>3</v>
      </c>
      <c r="B25" s="55" t="s">
        <v>156</v>
      </c>
      <c r="C25" s="45"/>
      <c r="D25" s="40"/>
      <c r="E25" s="51"/>
      <c r="F25" s="47"/>
      <c r="G25" s="62"/>
    </row>
    <row r="26" spans="1:8" s="56" customFormat="1" ht="18.75" customHeight="1" x14ac:dyDescent="0.3">
      <c r="A26" s="51">
        <v>3.1</v>
      </c>
      <c r="B26" s="57" t="s">
        <v>157</v>
      </c>
      <c r="C26" s="45"/>
      <c r="D26" s="40" t="s">
        <v>161</v>
      </c>
      <c r="E26" s="51">
        <v>4</v>
      </c>
      <c r="F26" s="47"/>
      <c r="G26" s="62"/>
    </row>
    <row r="27" spans="1:8" s="56" customFormat="1" ht="16.5" customHeight="1" x14ac:dyDescent="0.3">
      <c r="A27" s="51">
        <v>3.2</v>
      </c>
      <c r="B27" s="57" t="s">
        <v>158</v>
      </c>
      <c r="C27" s="45"/>
      <c r="D27" s="40" t="s">
        <v>161</v>
      </c>
      <c r="E27" s="51">
        <v>2</v>
      </c>
      <c r="F27" s="47"/>
      <c r="G27" s="62"/>
    </row>
    <row r="28" spans="1:8" s="56" customFormat="1" ht="18.75" customHeight="1" x14ac:dyDescent="0.3">
      <c r="A28" s="51">
        <v>3.3</v>
      </c>
      <c r="B28" s="57" t="s">
        <v>159</v>
      </c>
      <c r="C28" s="45"/>
      <c r="D28" s="40" t="s">
        <v>161</v>
      </c>
      <c r="E28" s="51">
        <v>1</v>
      </c>
      <c r="F28" s="47"/>
      <c r="G28" s="62"/>
    </row>
    <row r="29" spans="1:8" s="56" customFormat="1" ht="18" customHeight="1" x14ac:dyDescent="0.3">
      <c r="A29" s="51">
        <v>3.4</v>
      </c>
      <c r="B29" s="57" t="s">
        <v>160</v>
      </c>
      <c r="C29" s="45"/>
      <c r="D29" s="40" t="s">
        <v>161</v>
      </c>
      <c r="E29" s="51">
        <v>0</v>
      </c>
      <c r="F29" s="47"/>
      <c r="G29" s="62"/>
    </row>
    <row r="30" spans="1:8" x14ac:dyDescent="0.3">
      <c r="A30" s="37">
        <v>4</v>
      </c>
      <c r="B30" s="21" t="s">
        <v>151</v>
      </c>
      <c r="C30" s="21"/>
      <c r="D30" s="21"/>
      <c r="E30" s="21"/>
      <c r="F30" s="21"/>
      <c r="G30" s="68"/>
    </row>
    <row r="31" spans="1:8" ht="23.4" x14ac:dyDescent="0.3">
      <c r="A31" s="45">
        <v>4.0999999999999996</v>
      </c>
      <c r="B31" s="46" t="s">
        <v>149</v>
      </c>
      <c r="C31" s="45"/>
      <c r="D31" s="26" t="s">
        <v>197</v>
      </c>
      <c r="E31" s="26">
        <v>1</v>
      </c>
      <c r="F31" s="47"/>
      <c r="G31" s="62"/>
    </row>
    <row r="32" spans="1:8" ht="28.35" customHeight="1" x14ac:dyDescent="0.3">
      <c r="A32" s="45">
        <v>4.2</v>
      </c>
      <c r="B32" s="46" t="s">
        <v>152</v>
      </c>
      <c r="C32" s="45"/>
      <c r="D32" s="26" t="s">
        <v>197</v>
      </c>
      <c r="E32" s="26">
        <v>1</v>
      </c>
      <c r="F32" s="47"/>
      <c r="G32" s="62"/>
    </row>
    <row r="33" spans="1:7" x14ac:dyDescent="0.3">
      <c r="A33" s="37">
        <v>5</v>
      </c>
      <c r="B33" s="21" t="s">
        <v>139</v>
      </c>
      <c r="C33" s="21"/>
      <c r="D33" s="21"/>
      <c r="E33" s="21"/>
      <c r="F33" s="21"/>
      <c r="G33" s="68"/>
    </row>
    <row r="34" spans="1:7" ht="22.8" x14ac:dyDescent="0.3">
      <c r="A34" s="121">
        <v>5.0999999999999996</v>
      </c>
      <c r="B34" s="27" t="s">
        <v>132</v>
      </c>
      <c r="C34" s="45"/>
      <c r="D34" s="26" t="s">
        <v>11</v>
      </c>
      <c r="E34" s="33">
        <v>24</v>
      </c>
      <c r="F34" s="47"/>
      <c r="G34" s="62"/>
    </row>
    <row r="35" spans="1:7" ht="22.8" x14ac:dyDescent="0.3">
      <c r="A35" s="122"/>
      <c r="B35" s="27" t="s">
        <v>133</v>
      </c>
      <c r="C35" s="45"/>
      <c r="D35" s="26" t="s">
        <v>11</v>
      </c>
      <c r="E35" s="33">
        <f>E34</f>
        <v>24</v>
      </c>
      <c r="F35" s="47"/>
      <c r="G35" s="62"/>
    </row>
    <row r="36" spans="1:7" ht="22.8" x14ac:dyDescent="0.3">
      <c r="A36" s="121">
        <v>5.2</v>
      </c>
      <c r="B36" s="27" t="s">
        <v>125</v>
      </c>
      <c r="C36" s="45"/>
      <c r="D36" s="26" t="s">
        <v>11</v>
      </c>
      <c r="E36" s="34">
        <v>84</v>
      </c>
      <c r="F36" s="47"/>
      <c r="G36" s="62"/>
    </row>
    <row r="37" spans="1:7" ht="22.8" x14ac:dyDescent="0.3">
      <c r="A37" s="122"/>
      <c r="B37" s="27" t="s">
        <v>126</v>
      </c>
      <c r="C37" s="45"/>
      <c r="D37" s="26" t="s">
        <v>11</v>
      </c>
      <c r="E37" s="34">
        <v>84</v>
      </c>
      <c r="F37" s="47"/>
      <c r="G37" s="62"/>
    </row>
    <row r="38" spans="1:7" ht="22.8" x14ac:dyDescent="0.3">
      <c r="A38" s="121">
        <v>5.3</v>
      </c>
      <c r="B38" s="27" t="s">
        <v>140</v>
      </c>
      <c r="C38" s="45"/>
      <c r="D38" s="26" t="s">
        <v>11</v>
      </c>
      <c r="E38" s="34">
        <v>42</v>
      </c>
      <c r="F38" s="47"/>
      <c r="G38" s="62"/>
    </row>
    <row r="39" spans="1:7" ht="22.8" x14ac:dyDescent="0.3">
      <c r="A39" s="122"/>
      <c r="B39" s="27" t="s">
        <v>141</v>
      </c>
      <c r="C39" s="45"/>
      <c r="D39" s="26" t="s">
        <v>11</v>
      </c>
      <c r="E39" s="34">
        <v>42</v>
      </c>
      <c r="F39" s="47"/>
      <c r="G39" s="62"/>
    </row>
    <row r="40" spans="1:7" ht="22.8" x14ac:dyDescent="0.3">
      <c r="A40" s="121">
        <v>5.4</v>
      </c>
      <c r="B40" s="27" t="s">
        <v>127</v>
      </c>
      <c r="C40" s="45"/>
      <c r="D40" s="26" t="s">
        <v>11</v>
      </c>
      <c r="E40" s="26">
        <v>12</v>
      </c>
      <c r="F40" s="47"/>
      <c r="G40" s="62"/>
    </row>
    <row r="41" spans="1:7" ht="22.8" x14ac:dyDescent="0.3">
      <c r="A41" s="122"/>
      <c r="B41" s="28" t="s">
        <v>128</v>
      </c>
      <c r="C41" s="45"/>
      <c r="D41" s="45" t="s">
        <v>11</v>
      </c>
      <c r="E41" s="45">
        <v>12</v>
      </c>
      <c r="F41" s="47"/>
      <c r="G41" s="62"/>
    </row>
    <row r="42" spans="1:7" ht="22.8" x14ac:dyDescent="0.3">
      <c r="A42" s="121">
        <v>5.5</v>
      </c>
      <c r="B42" s="28" t="s">
        <v>129</v>
      </c>
      <c r="C42" s="45"/>
      <c r="D42" s="45" t="s">
        <v>11</v>
      </c>
      <c r="E42" s="45">
        <v>12</v>
      </c>
      <c r="F42" s="47"/>
      <c r="G42" s="62"/>
    </row>
    <row r="43" spans="1:7" ht="22.8" x14ac:dyDescent="0.3">
      <c r="A43" s="122"/>
      <c r="B43" s="28" t="s">
        <v>130</v>
      </c>
      <c r="C43" s="45"/>
      <c r="D43" s="45" t="s">
        <v>11</v>
      </c>
      <c r="E43" s="45">
        <v>12</v>
      </c>
      <c r="F43" s="47"/>
      <c r="G43" s="62"/>
    </row>
    <row r="44" spans="1:7" ht="29.25" customHeight="1" x14ac:dyDescent="0.3">
      <c r="A44" s="37">
        <v>6</v>
      </c>
      <c r="B44" s="22" t="s">
        <v>13</v>
      </c>
      <c r="C44" s="22"/>
      <c r="D44" s="22"/>
      <c r="E44" s="22"/>
      <c r="F44" s="22"/>
      <c r="G44" s="22"/>
    </row>
    <row r="45" spans="1:7" ht="29.4" customHeight="1" x14ac:dyDescent="0.3">
      <c r="A45" s="45">
        <v>6.1</v>
      </c>
      <c r="B45" s="46" t="s">
        <v>14</v>
      </c>
      <c r="C45" s="45"/>
      <c r="D45" s="45" t="s">
        <v>12</v>
      </c>
      <c r="E45" s="45">
        <v>4</v>
      </c>
      <c r="F45" s="47"/>
      <c r="G45" s="62"/>
    </row>
    <row r="46" spans="1:7" ht="27.6" customHeight="1" x14ac:dyDescent="0.3">
      <c r="A46" s="45">
        <v>6.2</v>
      </c>
      <c r="B46" s="46" t="s">
        <v>15</v>
      </c>
      <c r="C46" s="45"/>
      <c r="D46" s="45" t="s">
        <v>12</v>
      </c>
      <c r="E46" s="45">
        <v>18</v>
      </c>
      <c r="F46" s="47"/>
      <c r="G46" s="62"/>
    </row>
    <row r="47" spans="1:7" ht="14.4" customHeight="1" x14ac:dyDescent="0.3">
      <c r="A47" s="37">
        <v>7</v>
      </c>
      <c r="B47" s="22" t="s">
        <v>16</v>
      </c>
      <c r="C47" s="22"/>
      <c r="D47" s="22"/>
      <c r="E47" s="22"/>
      <c r="F47" s="22"/>
      <c r="G47" s="22"/>
    </row>
    <row r="48" spans="1:7" x14ac:dyDescent="0.3">
      <c r="A48" s="45">
        <v>7.1</v>
      </c>
      <c r="B48" s="46" t="s">
        <v>17</v>
      </c>
      <c r="C48" s="45"/>
      <c r="D48" s="45" t="s">
        <v>18</v>
      </c>
      <c r="E48" s="29">
        <v>7</v>
      </c>
      <c r="F48" s="47"/>
      <c r="G48" s="62"/>
    </row>
    <row r="49" spans="1:7" x14ac:dyDescent="0.3">
      <c r="A49" s="45">
        <v>7.2</v>
      </c>
      <c r="B49" s="46" t="s">
        <v>19</v>
      </c>
      <c r="C49" s="45"/>
      <c r="D49" s="45" t="s">
        <v>18</v>
      </c>
      <c r="E49" s="29">
        <v>7</v>
      </c>
      <c r="F49" s="47"/>
      <c r="G49" s="62"/>
    </row>
    <row r="50" spans="1:7" x14ac:dyDescent="0.3">
      <c r="A50" s="37">
        <v>8</v>
      </c>
      <c r="B50" s="22" t="s">
        <v>179</v>
      </c>
      <c r="C50" s="22"/>
      <c r="D50" s="22"/>
      <c r="E50" s="22"/>
      <c r="F50" s="22"/>
      <c r="G50" s="22"/>
    </row>
    <row r="51" spans="1:7" ht="34.200000000000003" x14ac:dyDescent="0.3">
      <c r="A51" s="45">
        <v>8.1</v>
      </c>
      <c r="B51" s="46" t="s">
        <v>65</v>
      </c>
      <c r="C51" s="45"/>
      <c r="D51" s="45" t="s">
        <v>66</v>
      </c>
      <c r="E51" s="45">
        <v>0</v>
      </c>
      <c r="F51" s="47"/>
      <c r="G51" s="62"/>
    </row>
    <row r="52" spans="1:7" x14ac:dyDescent="0.3">
      <c r="A52" s="45">
        <v>8.1999999999999993</v>
      </c>
      <c r="B52" s="46" t="s">
        <v>20</v>
      </c>
      <c r="C52" s="45"/>
      <c r="D52" s="45" t="s">
        <v>5</v>
      </c>
      <c r="E52" s="45">
        <v>30</v>
      </c>
      <c r="F52" s="47"/>
      <c r="G52" s="62"/>
    </row>
    <row r="53" spans="1:7" ht="34.5" customHeight="1" x14ac:dyDescent="0.3">
      <c r="A53" s="45">
        <v>8.3000000000000007</v>
      </c>
      <c r="B53" s="46" t="s">
        <v>21</v>
      </c>
      <c r="C53" s="45"/>
      <c r="D53" s="45" t="s">
        <v>5</v>
      </c>
      <c r="E53" s="45">
        <v>24</v>
      </c>
      <c r="F53" s="47"/>
      <c r="G53" s="62"/>
    </row>
    <row r="54" spans="1:7" ht="24.6" customHeight="1" x14ac:dyDescent="0.3">
      <c r="A54" s="45">
        <v>8.4</v>
      </c>
      <c r="B54" s="46" t="s">
        <v>22</v>
      </c>
      <c r="C54" s="45"/>
      <c r="D54" s="45" t="s">
        <v>5</v>
      </c>
      <c r="E54" s="45">
        <v>0</v>
      </c>
      <c r="F54" s="47"/>
      <c r="G54" s="62"/>
    </row>
    <row r="55" spans="1:7" ht="24.6" customHeight="1" x14ac:dyDescent="0.3">
      <c r="A55" s="45">
        <v>8.5</v>
      </c>
      <c r="B55" s="46" t="s">
        <v>94</v>
      </c>
      <c r="C55" s="45"/>
      <c r="D55" s="45" t="s">
        <v>41</v>
      </c>
      <c r="E55" s="45">
        <v>0</v>
      </c>
      <c r="F55" s="47"/>
      <c r="G55" s="62"/>
    </row>
    <row r="56" spans="1:7" ht="38.4" customHeight="1" x14ac:dyDescent="0.3">
      <c r="A56" s="45">
        <v>8.6</v>
      </c>
      <c r="B56" s="46" t="s">
        <v>117</v>
      </c>
      <c r="C56" s="45"/>
      <c r="D56" s="45" t="s">
        <v>41</v>
      </c>
      <c r="E56" s="29">
        <v>2</v>
      </c>
      <c r="F56" s="47"/>
      <c r="G56" s="62"/>
    </row>
    <row r="57" spans="1:7" ht="38.4" customHeight="1" x14ac:dyDescent="0.3">
      <c r="A57" s="101">
        <v>8.6999999999999993</v>
      </c>
      <c r="B57" s="102" t="s">
        <v>180</v>
      </c>
      <c r="C57" s="101"/>
      <c r="D57" s="101" t="s">
        <v>41</v>
      </c>
      <c r="E57" s="29">
        <v>7</v>
      </c>
      <c r="F57" s="47"/>
      <c r="G57" s="62"/>
    </row>
    <row r="58" spans="1:7" ht="16.649999999999999" customHeight="1" x14ac:dyDescent="0.3">
      <c r="A58" s="37">
        <v>9</v>
      </c>
      <c r="B58" s="22" t="s">
        <v>23</v>
      </c>
      <c r="C58" s="22"/>
      <c r="D58" s="22"/>
      <c r="E58" s="22"/>
      <c r="F58" s="22"/>
      <c r="G58" s="22"/>
    </row>
    <row r="59" spans="1:7" x14ac:dyDescent="0.3">
      <c r="A59" s="45">
        <v>9.1</v>
      </c>
      <c r="B59" s="46" t="s">
        <v>131</v>
      </c>
      <c r="C59" s="45"/>
      <c r="D59" s="45" t="s">
        <v>25</v>
      </c>
      <c r="E59" s="45">
        <v>2</v>
      </c>
      <c r="F59" s="47"/>
      <c r="G59" s="62"/>
    </row>
    <row r="60" spans="1:7" ht="23.25" customHeight="1" x14ac:dyDescent="0.3">
      <c r="A60" s="35">
        <v>9.1999999999999993</v>
      </c>
      <c r="B60" s="46" t="s">
        <v>153</v>
      </c>
      <c r="C60" s="45"/>
      <c r="D60" s="45" t="s">
        <v>25</v>
      </c>
      <c r="E60" s="45">
        <v>1</v>
      </c>
      <c r="F60" s="47"/>
      <c r="G60" s="62"/>
    </row>
    <row r="61" spans="1:7" ht="22.8" x14ac:dyDescent="0.3">
      <c r="A61" s="121">
        <v>9.3000000000000007</v>
      </c>
      <c r="B61" s="28" t="s">
        <v>123</v>
      </c>
      <c r="C61" s="45"/>
      <c r="D61" s="45" t="s">
        <v>12</v>
      </c>
      <c r="E61" s="45">
        <v>6</v>
      </c>
      <c r="F61" s="47"/>
      <c r="G61" s="62"/>
    </row>
    <row r="62" spans="1:7" ht="22.8" x14ac:dyDescent="0.3">
      <c r="A62" s="122"/>
      <c r="B62" s="28" t="s">
        <v>124</v>
      </c>
      <c r="C62" s="45"/>
      <c r="D62" s="45" t="s">
        <v>12</v>
      </c>
      <c r="E62" s="45">
        <v>6</v>
      </c>
      <c r="F62" s="47"/>
      <c r="G62" s="62"/>
    </row>
    <row r="63" spans="1:7" ht="22.8" x14ac:dyDescent="0.3">
      <c r="A63" s="121">
        <v>9.4</v>
      </c>
      <c r="B63" s="27" t="s">
        <v>125</v>
      </c>
      <c r="C63" s="45"/>
      <c r="D63" s="45" t="s">
        <v>12</v>
      </c>
      <c r="E63" s="45">
        <v>12</v>
      </c>
      <c r="F63" s="47"/>
      <c r="G63" s="62"/>
    </row>
    <row r="64" spans="1:7" ht="22.8" x14ac:dyDescent="0.3">
      <c r="A64" s="122"/>
      <c r="B64" s="27" t="s">
        <v>126</v>
      </c>
      <c r="C64" s="45"/>
      <c r="D64" s="45" t="s">
        <v>12</v>
      </c>
      <c r="E64" s="45">
        <v>12</v>
      </c>
      <c r="F64" s="47"/>
      <c r="G64" s="62"/>
    </row>
    <row r="65" spans="1:7" x14ac:dyDescent="0.3">
      <c r="A65" s="45">
        <v>9.5</v>
      </c>
      <c r="B65" s="46" t="s">
        <v>154</v>
      </c>
      <c r="C65" s="45"/>
      <c r="D65" s="45" t="s">
        <v>12</v>
      </c>
      <c r="E65" s="45">
        <v>4</v>
      </c>
      <c r="F65" s="47"/>
      <c r="G65" s="62"/>
    </row>
    <row r="66" spans="1:7" x14ac:dyDescent="0.3">
      <c r="A66" s="45">
        <v>9.6</v>
      </c>
      <c r="B66" s="46" t="s">
        <v>155</v>
      </c>
      <c r="C66" s="45"/>
      <c r="D66" s="45" t="s">
        <v>12</v>
      </c>
      <c r="E66" s="45">
        <v>8</v>
      </c>
      <c r="F66" s="47"/>
      <c r="G66" s="62"/>
    </row>
    <row r="67" spans="1:7" x14ac:dyDescent="0.3">
      <c r="A67" s="35">
        <v>9.6999999999999993</v>
      </c>
      <c r="B67" s="46" t="s">
        <v>26</v>
      </c>
      <c r="C67" s="45"/>
      <c r="D67" s="45" t="s">
        <v>12</v>
      </c>
      <c r="E67" s="45">
        <v>3</v>
      </c>
      <c r="F67" s="47"/>
      <c r="G67" s="62"/>
    </row>
    <row r="68" spans="1:7" ht="22.8" x14ac:dyDescent="0.3">
      <c r="A68" s="35">
        <v>9.8000000000000007</v>
      </c>
      <c r="B68" s="46" t="s">
        <v>142</v>
      </c>
      <c r="C68" s="45"/>
      <c r="D68" s="45" t="s">
        <v>52</v>
      </c>
      <c r="E68" s="45">
        <v>20</v>
      </c>
      <c r="F68" s="47"/>
      <c r="G68" s="62"/>
    </row>
    <row r="69" spans="1:7" x14ac:dyDescent="0.3">
      <c r="A69" s="35">
        <v>9.9</v>
      </c>
      <c r="B69" s="46" t="s">
        <v>19</v>
      </c>
      <c r="C69" s="45"/>
      <c r="D69" s="45" t="s">
        <v>52</v>
      </c>
      <c r="E69" s="45">
        <v>10</v>
      </c>
      <c r="F69" s="47"/>
      <c r="G69" s="62"/>
    </row>
    <row r="70" spans="1:7" x14ac:dyDescent="0.3">
      <c r="A70" s="36">
        <v>9.1</v>
      </c>
      <c r="B70" s="46" t="s">
        <v>143</v>
      </c>
      <c r="C70" s="45"/>
      <c r="D70" s="45" t="s">
        <v>24</v>
      </c>
      <c r="E70" s="45">
        <v>5</v>
      </c>
      <c r="F70" s="47"/>
      <c r="G70" s="62"/>
    </row>
    <row r="71" spans="1:7" x14ac:dyDescent="0.3">
      <c r="A71" s="36">
        <v>9.11</v>
      </c>
      <c r="B71" s="46" t="s">
        <v>144</v>
      </c>
      <c r="C71" s="45"/>
      <c r="D71" s="45" t="s">
        <v>24</v>
      </c>
      <c r="E71" s="45">
        <v>5</v>
      </c>
      <c r="F71" s="47"/>
      <c r="G71" s="62"/>
    </row>
    <row r="72" spans="1:7" x14ac:dyDescent="0.3">
      <c r="A72" s="36">
        <v>9.1199999999999992</v>
      </c>
      <c r="B72" s="46" t="s">
        <v>27</v>
      </c>
      <c r="C72" s="45"/>
      <c r="D72" s="45" t="s">
        <v>24</v>
      </c>
      <c r="E72" s="45">
        <v>3</v>
      </c>
      <c r="F72" s="47"/>
      <c r="G72" s="62"/>
    </row>
    <row r="73" spans="1:7" x14ac:dyDescent="0.3">
      <c r="A73" s="36">
        <v>9.1300000000000008</v>
      </c>
      <c r="B73" s="46" t="s">
        <v>28</v>
      </c>
      <c r="C73" s="45"/>
      <c r="D73" s="45" t="s">
        <v>24</v>
      </c>
      <c r="E73" s="45">
        <v>1</v>
      </c>
      <c r="F73" s="47"/>
      <c r="G73" s="62"/>
    </row>
    <row r="74" spans="1:7" x14ac:dyDescent="0.3">
      <c r="A74" s="37">
        <v>9.14</v>
      </c>
      <c r="B74" s="82" t="s">
        <v>118</v>
      </c>
      <c r="C74" s="45"/>
      <c r="D74" s="45" t="s">
        <v>52</v>
      </c>
      <c r="E74" s="45">
        <v>1</v>
      </c>
      <c r="F74" s="47"/>
      <c r="G74" s="62"/>
    </row>
    <row r="75" spans="1:7" x14ac:dyDescent="0.3">
      <c r="A75" s="37">
        <v>9.15</v>
      </c>
      <c r="B75" s="82" t="s">
        <v>119</v>
      </c>
      <c r="C75" s="45"/>
      <c r="D75" s="45" t="s">
        <v>52</v>
      </c>
      <c r="E75" s="45">
        <v>0</v>
      </c>
      <c r="F75" s="47"/>
      <c r="G75" s="62"/>
    </row>
    <row r="76" spans="1:7" ht="36" x14ac:dyDescent="0.3">
      <c r="A76" s="38">
        <v>9.16</v>
      </c>
      <c r="B76" s="82" t="s">
        <v>173</v>
      </c>
      <c r="C76" s="45"/>
      <c r="D76" s="45" t="s">
        <v>52</v>
      </c>
      <c r="E76" s="45">
        <v>0</v>
      </c>
      <c r="F76" s="47"/>
      <c r="G76" s="62"/>
    </row>
    <row r="77" spans="1:7" x14ac:dyDescent="0.3">
      <c r="A77" s="123" t="s">
        <v>208</v>
      </c>
      <c r="B77" s="123"/>
      <c r="C77" s="123"/>
      <c r="D77" s="123"/>
      <c r="E77" s="123"/>
      <c r="F77" s="123"/>
      <c r="G77" s="69">
        <f>SUM(G11:G76)</f>
        <v>0</v>
      </c>
    </row>
    <row r="78" spans="1:7" ht="15" thickBot="1" x14ac:dyDescent="0.35">
      <c r="E78"/>
    </row>
    <row r="79" spans="1:7" x14ac:dyDescent="0.3">
      <c r="F79" s="23"/>
      <c r="G79" s="25"/>
    </row>
    <row r="80" spans="1:7" x14ac:dyDescent="0.3">
      <c r="F80" s="13" t="s">
        <v>89</v>
      </c>
      <c r="G80" s="14"/>
    </row>
    <row r="81" spans="1:9" x14ac:dyDescent="0.3">
      <c r="F81" s="15"/>
      <c r="G81" s="12"/>
    </row>
    <row r="82" spans="1:9" x14ac:dyDescent="0.3">
      <c r="F82" s="13" t="s">
        <v>90</v>
      </c>
      <c r="G82" s="14"/>
    </row>
    <row r="83" spans="1:9" ht="15" thickBot="1" x14ac:dyDescent="0.35">
      <c r="F83" s="18"/>
      <c r="G83" s="19"/>
    </row>
    <row r="84" spans="1:9" ht="32.4" customHeight="1" x14ac:dyDescent="0.3">
      <c r="A84" s="120" t="s">
        <v>209</v>
      </c>
      <c r="B84" s="120"/>
      <c r="C84" s="120"/>
      <c r="D84" s="120"/>
      <c r="E84" s="120"/>
      <c r="F84" s="120"/>
      <c r="G84" s="120"/>
      <c r="H84" s="119"/>
      <c r="I84" s="119"/>
    </row>
    <row r="85" spans="1:9" ht="34.200000000000003" customHeight="1" x14ac:dyDescent="0.3">
      <c r="A85" s="120" t="s">
        <v>210</v>
      </c>
      <c r="B85" s="120"/>
      <c r="C85" s="120"/>
      <c r="D85" s="120"/>
      <c r="E85" s="120"/>
      <c r="F85" s="120"/>
      <c r="G85" s="120"/>
    </row>
  </sheetData>
  <mergeCells count="20">
    <mergeCell ref="A8:G8"/>
    <mergeCell ref="A1:G2"/>
    <mergeCell ref="B3:G3"/>
    <mergeCell ref="A4:A6"/>
    <mergeCell ref="B4:B6"/>
    <mergeCell ref="C4:C6"/>
    <mergeCell ref="D4:D6"/>
    <mergeCell ref="E4:E6"/>
    <mergeCell ref="F4:F5"/>
    <mergeCell ref="G4:G5"/>
    <mergeCell ref="A85:G85"/>
    <mergeCell ref="A61:A62"/>
    <mergeCell ref="A63:A64"/>
    <mergeCell ref="A34:A35"/>
    <mergeCell ref="A36:A37"/>
    <mergeCell ref="A38:A39"/>
    <mergeCell ref="A40:A41"/>
    <mergeCell ref="A42:A43"/>
    <mergeCell ref="A77:F77"/>
    <mergeCell ref="A84:G84"/>
  </mergeCells>
  <phoneticPr fontId="13" type="noConversion"/>
  <printOptions horizontalCentered="1"/>
  <pageMargins left="0.5" right="0.5" top="1" bottom="1.5" header="0.7" footer="0.3"/>
  <pageSetup paperSize="9" scale="66" fitToHeight="7" orientation="landscape" r:id="rId1"/>
  <headerFooter>
    <oddHeader>&amp;LSection 4: Bidding Forms</oddHeader>
    <oddFooter>&amp;C&amp;"Calibri,Regular"&amp;K0000001C-&amp;P</oddFooter>
  </headerFooter>
  <rowBreaks count="3" manualBreakCount="3">
    <brk id="22" max="6" man="1"/>
    <brk id="43" max="6" man="1"/>
    <brk id="6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90"/>
  <sheetViews>
    <sheetView zoomScaleNormal="100" zoomScaleSheetLayoutView="90" zoomScalePageLayoutView="68" workbookViewId="0">
      <selection activeCell="E24" sqref="E24"/>
    </sheetView>
  </sheetViews>
  <sheetFormatPr defaultColWidth="8.88671875" defaultRowHeight="14.4" x14ac:dyDescent="0.3"/>
  <cols>
    <col min="1" max="1" width="11" customWidth="1"/>
    <col min="2" max="2" width="50.88671875" customWidth="1"/>
    <col min="3" max="3" width="12.5546875" bestFit="1" customWidth="1"/>
    <col min="4" max="4" width="9.44140625" style="39" customWidth="1"/>
    <col min="5" max="5" width="18" customWidth="1"/>
    <col min="6" max="6" width="13.5546875" customWidth="1"/>
    <col min="7" max="7" width="13.5546875" style="110" customWidth="1"/>
    <col min="8" max="8" width="18.44140625" bestFit="1" customWidth="1"/>
  </cols>
  <sheetData>
    <row r="1" spans="1:8" ht="15.6" customHeight="1" x14ac:dyDescent="0.3">
      <c r="A1" s="129"/>
      <c r="B1" s="130"/>
      <c r="C1" s="130"/>
      <c r="D1" s="130"/>
      <c r="E1" s="130"/>
      <c r="F1" s="130"/>
      <c r="G1" s="130"/>
      <c r="H1" s="131"/>
    </row>
    <row r="2" spans="1:8" ht="15" customHeight="1" x14ac:dyDescent="0.3">
      <c r="A2" s="132"/>
      <c r="B2" s="133"/>
      <c r="C2" s="133"/>
      <c r="D2" s="133"/>
      <c r="E2" s="133"/>
      <c r="F2" s="133"/>
      <c r="G2" s="133"/>
      <c r="H2" s="134"/>
    </row>
    <row r="3" spans="1:8" ht="25.35" customHeight="1" x14ac:dyDescent="0.3">
      <c r="A3" s="2" t="str">
        <f>'Schedule No. 1C'!A3</f>
        <v>C</v>
      </c>
      <c r="B3" s="135" t="str">
        <f>'Schedule No. 1C'!B3:G3</f>
        <v>LILO of Matarbari-Chakaria 132kV Line at Matarbari 400/230/132kV SS (Pekua)</v>
      </c>
      <c r="C3" s="136"/>
      <c r="D3" s="136"/>
      <c r="E3" s="136"/>
      <c r="F3" s="136"/>
      <c r="G3" s="136"/>
      <c r="H3" s="137"/>
    </row>
    <row r="4" spans="1:8" ht="14.4" customHeight="1" x14ac:dyDescent="0.3">
      <c r="A4" s="128" t="s">
        <v>0</v>
      </c>
      <c r="B4" s="128" t="s">
        <v>1</v>
      </c>
      <c r="C4" s="128" t="s">
        <v>2</v>
      </c>
      <c r="D4" s="128" t="s">
        <v>3</v>
      </c>
      <c r="E4" s="142" t="s">
        <v>195</v>
      </c>
      <c r="F4" s="143"/>
      <c r="G4" s="140" t="s">
        <v>196</v>
      </c>
      <c r="H4" s="141"/>
    </row>
    <row r="5" spans="1:8" ht="18.75" customHeight="1" x14ac:dyDescent="0.3">
      <c r="A5" s="128"/>
      <c r="B5" s="128"/>
      <c r="C5" s="128"/>
      <c r="D5" s="128"/>
      <c r="E5" s="144"/>
      <c r="F5" s="145"/>
      <c r="G5" s="140"/>
      <c r="H5" s="141"/>
    </row>
    <row r="6" spans="1:8" ht="39.75" customHeight="1" x14ac:dyDescent="0.3">
      <c r="A6" s="128"/>
      <c r="B6" s="128"/>
      <c r="C6" s="128"/>
      <c r="D6" s="128"/>
      <c r="E6" s="116" t="s">
        <v>199</v>
      </c>
      <c r="F6" s="117" t="s">
        <v>200</v>
      </c>
      <c r="G6" s="116" t="s">
        <v>201</v>
      </c>
      <c r="H6" s="117" t="s">
        <v>200</v>
      </c>
    </row>
    <row r="7" spans="1:8" x14ac:dyDescent="0.3">
      <c r="A7" s="43">
        <v>1</v>
      </c>
      <c r="B7" s="43">
        <v>2</v>
      </c>
      <c r="C7" s="43">
        <v>3</v>
      </c>
      <c r="D7" s="43">
        <v>4</v>
      </c>
      <c r="E7" s="111">
        <v>5</v>
      </c>
      <c r="F7" s="111">
        <v>6</v>
      </c>
      <c r="G7" s="111" t="s">
        <v>202</v>
      </c>
      <c r="H7" s="111" t="s">
        <v>203</v>
      </c>
    </row>
    <row r="8" spans="1:8" ht="25.5" customHeight="1" x14ac:dyDescent="0.3">
      <c r="A8" s="138" t="s">
        <v>163</v>
      </c>
      <c r="B8" s="138"/>
      <c r="C8" s="138"/>
      <c r="D8" s="138"/>
      <c r="E8" s="138"/>
      <c r="F8" s="138"/>
      <c r="G8" s="109"/>
      <c r="H8" s="115"/>
    </row>
    <row r="9" spans="1:8" ht="68.25" customHeight="1" x14ac:dyDescent="0.3">
      <c r="A9" s="37">
        <v>1</v>
      </c>
      <c r="B9" s="22" t="s">
        <v>172</v>
      </c>
      <c r="C9" s="22"/>
      <c r="D9" s="22"/>
      <c r="E9" s="22"/>
      <c r="F9" s="22"/>
      <c r="G9" s="22"/>
      <c r="H9" s="115"/>
    </row>
    <row r="10" spans="1:8" x14ac:dyDescent="0.3">
      <c r="A10" s="54">
        <v>1.1000000000000001</v>
      </c>
      <c r="B10" s="55" t="s">
        <v>97</v>
      </c>
      <c r="C10" s="51"/>
      <c r="D10" s="51"/>
      <c r="E10" s="53"/>
      <c r="F10" s="53"/>
      <c r="G10" s="53"/>
      <c r="H10" s="115"/>
    </row>
    <row r="11" spans="1:8" ht="15" customHeight="1" x14ac:dyDescent="0.3">
      <c r="A11" s="51" t="s">
        <v>4</v>
      </c>
      <c r="B11" s="57" t="s">
        <v>98</v>
      </c>
      <c r="C11" s="51" t="s">
        <v>52</v>
      </c>
      <c r="D11" s="40">
        <v>1</v>
      </c>
      <c r="E11" s="53"/>
      <c r="F11" s="53"/>
      <c r="G11" s="53"/>
      <c r="H11" s="115"/>
    </row>
    <row r="12" spans="1:8" x14ac:dyDescent="0.3">
      <c r="A12" s="51" t="s">
        <v>6</v>
      </c>
      <c r="B12" s="57" t="s">
        <v>99</v>
      </c>
      <c r="C12" s="51" t="s">
        <v>52</v>
      </c>
      <c r="D12" s="40">
        <v>1</v>
      </c>
      <c r="E12" s="53"/>
      <c r="F12" s="53"/>
      <c r="G12" s="53"/>
      <c r="H12" s="115"/>
    </row>
    <row r="13" spans="1:8" ht="68.25" customHeight="1" x14ac:dyDescent="0.3">
      <c r="A13" s="54">
        <v>2</v>
      </c>
      <c r="B13" s="96" t="s">
        <v>175</v>
      </c>
      <c r="C13" s="96"/>
      <c r="D13" s="96"/>
      <c r="E13" s="22"/>
      <c r="F13" s="22"/>
      <c r="G13" s="22"/>
      <c r="H13" s="115"/>
    </row>
    <row r="14" spans="1:8" x14ac:dyDescent="0.3">
      <c r="A14" s="54">
        <v>2.1</v>
      </c>
      <c r="B14" s="55" t="s">
        <v>111</v>
      </c>
      <c r="C14" s="83"/>
      <c r="D14" s="83"/>
      <c r="E14" s="94"/>
      <c r="F14" s="94"/>
      <c r="G14" s="94"/>
      <c r="H14" s="115"/>
    </row>
    <row r="15" spans="1:8" x14ac:dyDescent="0.3">
      <c r="A15" s="51" t="s">
        <v>95</v>
      </c>
      <c r="B15" s="42" t="s">
        <v>136</v>
      </c>
      <c r="C15" s="51" t="s">
        <v>52</v>
      </c>
      <c r="D15" s="40">
        <v>1</v>
      </c>
      <c r="E15" s="94"/>
      <c r="F15" s="94"/>
      <c r="G15" s="94"/>
      <c r="H15" s="115"/>
    </row>
    <row r="16" spans="1:8" x14ac:dyDescent="0.3">
      <c r="A16" s="51" t="s">
        <v>96</v>
      </c>
      <c r="B16" s="42" t="s">
        <v>134</v>
      </c>
      <c r="C16" s="51" t="s">
        <v>52</v>
      </c>
      <c r="D16" s="40">
        <v>1</v>
      </c>
      <c r="E16" s="94"/>
      <c r="F16" s="94"/>
      <c r="G16" s="94"/>
      <c r="H16" s="115"/>
    </row>
    <row r="17" spans="1:8" x14ac:dyDescent="0.3">
      <c r="A17" s="54">
        <v>2.2999999999999998</v>
      </c>
      <c r="B17" s="55" t="s">
        <v>120</v>
      </c>
      <c r="C17" s="51"/>
      <c r="D17" s="40"/>
      <c r="E17" s="94"/>
      <c r="F17" s="94"/>
      <c r="G17" s="94"/>
      <c r="H17" s="115"/>
    </row>
    <row r="18" spans="1:8" x14ac:dyDescent="0.3">
      <c r="A18" s="51" t="s">
        <v>68</v>
      </c>
      <c r="B18" s="52" t="s">
        <v>137</v>
      </c>
      <c r="C18" s="51" t="s">
        <v>52</v>
      </c>
      <c r="D18" s="40">
        <v>1</v>
      </c>
      <c r="E18" s="94"/>
      <c r="F18" s="94"/>
      <c r="G18" s="94"/>
      <c r="H18" s="115"/>
    </row>
    <row r="19" spans="1:8" x14ac:dyDescent="0.3">
      <c r="A19" s="54">
        <v>2.4</v>
      </c>
      <c r="B19" s="55" t="s">
        <v>100</v>
      </c>
      <c r="C19" s="83"/>
      <c r="D19" s="83"/>
      <c r="E19" s="94"/>
      <c r="F19" s="94"/>
      <c r="G19" s="94"/>
      <c r="H19" s="115"/>
    </row>
    <row r="20" spans="1:8" x14ac:dyDescent="0.3">
      <c r="A20" s="51" t="s">
        <v>69</v>
      </c>
      <c r="B20" s="57" t="s">
        <v>101</v>
      </c>
      <c r="C20" s="51" t="s">
        <v>52</v>
      </c>
      <c r="D20" s="40">
        <v>1</v>
      </c>
      <c r="E20" s="94"/>
      <c r="F20" s="94"/>
      <c r="G20" s="94"/>
      <c r="H20" s="115"/>
    </row>
    <row r="21" spans="1:8" x14ac:dyDescent="0.3">
      <c r="A21" s="51" t="s">
        <v>70</v>
      </c>
      <c r="B21" s="57" t="s">
        <v>102</v>
      </c>
      <c r="C21" s="51" t="s">
        <v>52</v>
      </c>
      <c r="D21" s="40">
        <v>1</v>
      </c>
      <c r="E21" s="94"/>
      <c r="F21" s="94"/>
      <c r="G21" s="94"/>
      <c r="H21" s="115"/>
    </row>
    <row r="22" spans="1:8" x14ac:dyDescent="0.3">
      <c r="A22" s="54">
        <v>2.5</v>
      </c>
      <c r="B22" s="55" t="s">
        <v>9</v>
      </c>
      <c r="C22" s="51"/>
      <c r="D22" s="40"/>
      <c r="E22" s="53"/>
      <c r="F22" s="53"/>
      <c r="G22" s="53"/>
      <c r="H22" s="115"/>
    </row>
    <row r="23" spans="1:8" x14ac:dyDescent="0.3">
      <c r="A23" s="51" t="s">
        <v>71</v>
      </c>
      <c r="B23" s="57" t="s">
        <v>103</v>
      </c>
      <c r="C23" s="40" t="s">
        <v>10</v>
      </c>
      <c r="D23" s="51">
        <v>2</v>
      </c>
      <c r="E23" s="53"/>
      <c r="F23" s="53"/>
      <c r="G23" s="53"/>
      <c r="H23" s="115"/>
    </row>
    <row r="24" spans="1:8" x14ac:dyDescent="0.3">
      <c r="A24" s="51" t="s">
        <v>72</v>
      </c>
      <c r="B24" s="57" t="s">
        <v>135</v>
      </c>
      <c r="C24" s="40" t="s">
        <v>10</v>
      </c>
      <c r="D24" s="51">
        <v>2</v>
      </c>
      <c r="E24" s="53"/>
      <c r="F24" s="53"/>
      <c r="G24" s="53"/>
      <c r="H24" s="115"/>
    </row>
    <row r="25" spans="1:8" x14ac:dyDescent="0.3">
      <c r="A25" s="54">
        <v>3</v>
      </c>
      <c r="B25" s="55" t="s">
        <v>156</v>
      </c>
      <c r="C25" s="40"/>
      <c r="D25" s="51"/>
      <c r="E25" s="95"/>
      <c r="F25" s="95"/>
      <c r="G25" s="95"/>
      <c r="H25" s="115"/>
    </row>
    <row r="26" spans="1:8" x14ac:dyDescent="0.3">
      <c r="A26" s="51">
        <v>3.1</v>
      </c>
      <c r="B26" s="57" t="s">
        <v>157</v>
      </c>
      <c r="C26" s="40" t="s">
        <v>161</v>
      </c>
      <c r="D26" s="51">
        <v>4</v>
      </c>
      <c r="E26" s="21"/>
      <c r="F26" s="21"/>
      <c r="G26" s="21"/>
      <c r="H26" s="115"/>
    </row>
    <row r="27" spans="1:8" x14ac:dyDescent="0.3">
      <c r="A27" s="51">
        <v>3.2</v>
      </c>
      <c r="B27" s="57" t="s">
        <v>158</v>
      </c>
      <c r="C27" s="40" t="s">
        <v>161</v>
      </c>
      <c r="D27" s="51">
        <v>2</v>
      </c>
      <c r="E27" s="53"/>
      <c r="F27" s="53"/>
      <c r="G27" s="53"/>
      <c r="H27" s="115"/>
    </row>
    <row r="28" spans="1:8" ht="28.35" customHeight="1" x14ac:dyDescent="0.3">
      <c r="A28" s="51">
        <v>3.3</v>
      </c>
      <c r="B28" s="57" t="s">
        <v>159</v>
      </c>
      <c r="C28" s="40" t="s">
        <v>161</v>
      </c>
      <c r="D28" s="51">
        <v>1</v>
      </c>
      <c r="E28" s="53"/>
      <c r="F28" s="53"/>
      <c r="G28" s="53"/>
      <c r="H28" s="115"/>
    </row>
    <row r="29" spans="1:8" x14ac:dyDescent="0.3">
      <c r="A29" s="51">
        <v>3.4</v>
      </c>
      <c r="B29" s="57" t="s">
        <v>160</v>
      </c>
      <c r="C29" s="40" t="s">
        <v>161</v>
      </c>
      <c r="D29" s="51">
        <v>0</v>
      </c>
      <c r="E29" s="21"/>
      <c r="F29" s="21"/>
      <c r="G29" s="21"/>
      <c r="H29" s="115"/>
    </row>
    <row r="30" spans="1:8" x14ac:dyDescent="0.3">
      <c r="A30" s="37">
        <v>4</v>
      </c>
      <c r="B30" s="21" t="s">
        <v>151</v>
      </c>
      <c r="C30" s="21"/>
      <c r="D30" s="21"/>
      <c r="E30" s="53"/>
      <c r="F30" s="53"/>
      <c r="G30" s="53"/>
      <c r="H30" s="115"/>
    </row>
    <row r="31" spans="1:8" ht="23.4" x14ac:dyDescent="0.3">
      <c r="A31" s="45">
        <v>4.0999999999999996</v>
      </c>
      <c r="B31" s="46" t="s">
        <v>149</v>
      </c>
      <c r="C31" s="26" t="s">
        <v>197</v>
      </c>
      <c r="D31" s="26">
        <v>1</v>
      </c>
      <c r="E31" s="53"/>
      <c r="F31" s="53"/>
      <c r="G31" s="53"/>
      <c r="H31" s="115"/>
    </row>
    <row r="32" spans="1:8" ht="22.8" x14ac:dyDescent="0.3">
      <c r="A32" s="45">
        <v>4.2</v>
      </c>
      <c r="B32" s="46" t="s">
        <v>152</v>
      </c>
      <c r="C32" s="26" t="s">
        <v>197</v>
      </c>
      <c r="D32" s="26">
        <v>1</v>
      </c>
      <c r="E32" s="53"/>
      <c r="F32" s="53"/>
      <c r="G32" s="53"/>
      <c r="H32" s="115"/>
    </row>
    <row r="33" spans="1:8" x14ac:dyDescent="0.3">
      <c r="A33" s="37">
        <v>5</v>
      </c>
      <c r="B33" s="21" t="s">
        <v>139</v>
      </c>
      <c r="C33" s="21"/>
      <c r="D33" s="21"/>
      <c r="E33" s="53"/>
      <c r="F33" s="53"/>
      <c r="G33" s="53"/>
      <c r="H33" s="115"/>
    </row>
    <row r="34" spans="1:8" ht="22.8" x14ac:dyDescent="0.3">
      <c r="A34" s="121">
        <v>5.0999999999999996</v>
      </c>
      <c r="B34" s="27" t="s">
        <v>132</v>
      </c>
      <c r="C34" s="26" t="s">
        <v>11</v>
      </c>
      <c r="D34" s="33">
        <v>24</v>
      </c>
      <c r="E34" s="53"/>
      <c r="F34" s="53"/>
      <c r="G34" s="53"/>
      <c r="H34" s="115"/>
    </row>
    <row r="35" spans="1:8" ht="22.8" x14ac:dyDescent="0.3">
      <c r="A35" s="122"/>
      <c r="B35" s="27" t="s">
        <v>133</v>
      </c>
      <c r="C35" s="26" t="s">
        <v>11</v>
      </c>
      <c r="D35" s="33">
        <f>D34</f>
        <v>24</v>
      </c>
      <c r="E35" s="53"/>
      <c r="F35" s="53"/>
      <c r="G35" s="53"/>
      <c r="H35" s="115"/>
    </row>
    <row r="36" spans="1:8" ht="22.8" x14ac:dyDescent="0.3">
      <c r="A36" s="121">
        <v>5.2</v>
      </c>
      <c r="B36" s="27" t="s">
        <v>125</v>
      </c>
      <c r="C36" s="26" t="s">
        <v>11</v>
      </c>
      <c r="D36" s="34">
        <v>84</v>
      </c>
      <c r="E36" s="53"/>
      <c r="F36" s="53"/>
      <c r="G36" s="53"/>
      <c r="H36" s="115"/>
    </row>
    <row r="37" spans="1:8" ht="22.8" x14ac:dyDescent="0.3">
      <c r="A37" s="122"/>
      <c r="B37" s="27" t="s">
        <v>126</v>
      </c>
      <c r="C37" s="26" t="s">
        <v>11</v>
      </c>
      <c r="D37" s="34">
        <v>84</v>
      </c>
      <c r="E37" s="9"/>
      <c r="F37" s="9"/>
      <c r="G37" s="9"/>
      <c r="H37" s="115"/>
    </row>
    <row r="38" spans="1:8" ht="22.8" x14ac:dyDescent="0.3">
      <c r="A38" s="121">
        <v>5.3</v>
      </c>
      <c r="B38" s="27" t="s">
        <v>140</v>
      </c>
      <c r="C38" s="26" t="s">
        <v>11</v>
      </c>
      <c r="D38" s="34">
        <v>42</v>
      </c>
      <c r="E38" s="9"/>
      <c r="F38" s="9"/>
      <c r="G38" s="9"/>
      <c r="H38" s="115"/>
    </row>
    <row r="39" spans="1:8" ht="22.8" x14ac:dyDescent="0.3">
      <c r="A39" s="122"/>
      <c r="B39" s="27" t="s">
        <v>141</v>
      </c>
      <c r="C39" s="26" t="s">
        <v>11</v>
      </c>
      <c r="D39" s="34">
        <v>42</v>
      </c>
      <c r="E39" s="9"/>
      <c r="F39" s="9"/>
      <c r="G39" s="9"/>
      <c r="H39" s="115"/>
    </row>
    <row r="40" spans="1:8" ht="22.8" x14ac:dyDescent="0.3">
      <c r="A40" s="121">
        <v>5.4</v>
      </c>
      <c r="B40" s="27" t="s">
        <v>127</v>
      </c>
      <c r="C40" s="26" t="s">
        <v>11</v>
      </c>
      <c r="D40" s="26">
        <v>12</v>
      </c>
      <c r="E40" s="22"/>
      <c r="F40" s="22"/>
      <c r="G40" s="22"/>
      <c r="H40" s="115"/>
    </row>
    <row r="41" spans="1:8" ht="29.4" customHeight="1" x14ac:dyDescent="0.3">
      <c r="A41" s="122"/>
      <c r="B41" s="28" t="s">
        <v>128</v>
      </c>
      <c r="C41" s="45" t="s">
        <v>11</v>
      </c>
      <c r="D41" s="45">
        <v>12</v>
      </c>
      <c r="E41" s="9"/>
      <c r="F41" s="9"/>
      <c r="G41" s="9"/>
      <c r="H41" s="115"/>
    </row>
    <row r="42" spans="1:8" ht="27.6" customHeight="1" x14ac:dyDescent="0.3">
      <c r="A42" s="121">
        <v>5.5</v>
      </c>
      <c r="B42" s="28" t="s">
        <v>129</v>
      </c>
      <c r="C42" s="45" t="s">
        <v>11</v>
      </c>
      <c r="D42" s="45">
        <v>12</v>
      </c>
      <c r="E42" s="9"/>
      <c r="F42" s="9"/>
      <c r="G42" s="9"/>
      <c r="H42" s="115"/>
    </row>
    <row r="43" spans="1:8" ht="24" customHeight="1" x14ac:dyDescent="0.3">
      <c r="A43" s="122"/>
      <c r="B43" s="28" t="s">
        <v>130</v>
      </c>
      <c r="C43" s="45" t="s">
        <v>11</v>
      </c>
      <c r="D43" s="45">
        <v>12</v>
      </c>
      <c r="E43" s="22"/>
      <c r="F43" s="22"/>
      <c r="G43" s="22"/>
      <c r="H43" s="115"/>
    </row>
    <row r="44" spans="1:8" ht="24" x14ac:dyDescent="0.3">
      <c r="A44" s="37">
        <v>6</v>
      </c>
      <c r="B44" s="22" t="s">
        <v>13</v>
      </c>
      <c r="C44" s="22"/>
      <c r="D44" s="22"/>
      <c r="E44" s="9"/>
      <c r="F44" s="9"/>
      <c r="G44" s="9"/>
      <c r="H44" s="115"/>
    </row>
    <row r="45" spans="1:8" ht="22.8" x14ac:dyDescent="0.3">
      <c r="A45" s="45">
        <v>6.1</v>
      </c>
      <c r="B45" s="46" t="s">
        <v>14</v>
      </c>
      <c r="C45" s="45" t="s">
        <v>12</v>
      </c>
      <c r="D45" s="45">
        <v>4</v>
      </c>
      <c r="E45" s="9"/>
      <c r="F45" s="9"/>
      <c r="G45" s="9"/>
      <c r="H45" s="115"/>
    </row>
    <row r="46" spans="1:8" ht="22.8" x14ac:dyDescent="0.3">
      <c r="A46" s="45">
        <v>6.2</v>
      </c>
      <c r="B46" s="46" t="s">
        <v>15</v>
      </c>
      <c r="C46" s="45" t="s">
        <v>12</v>
      </c>
      <c r="D46" s="45">
        <v>18</v>
      </c>
      <c r="E46" s="22"/>
      <c r="F46" s="22"/>
      <c r="G46" s="22"/>
      <c r="H46" s="115"/>
    </row>
    <row r="47" spans="1:8" x14ac:dyDescent="0.3">
      <c r="A47" s="37">
        <v>7</v>
      </c>
      <c r="B47" s="22" t="s">
        <v>16</v>
      </c>
      <c r="C47" s="22"/>
      <c r="D47" s="22"/>
      <c r="E47" s="9"/>
      <c r="F47" s="9"/>
      <c r="G47" s="9"/>
      <c r="H47" s="115"/>
    </row>
    <row r="48" spans="1:8" x14ac:dyDescent="0.3">
      <c r="A48" s="45">
        <v>7.1</v>
      </c>
      <c r="B48" s="46" t="s">
        <v>17</v>
      </c>
      <c r="C48" s="45" t="s">
        <v>18</v>
      </c>
      <c r="D48" s="29">
        <v>7</v>
      </c>
      <c r="E48" s="9"/>
      <c r="F48" s="9"/>
      <c r="G48" s="9"/>
      <c r="H48" s="115"/>
    </row>
    <row r="49" spans="1:8" ht="34.65" customHeight="1" x14ac:dyDescent="0.3">
      <c r="A49" s="45">
        <v>7.2</v>
      </c>
      <c r="B49" s="46" t="s">
        <v>19</v>
      </c>
      <c r="C49" s="45" t="s">
        <v>18</v>
      </c>
      <c r="D49" s="29">
        <v>7</v>
      </c>
      <c r="E49" s="9"/>
      <c r="F49" s="9"/>
      <c r="G49" s="9"/>
      <c r="H49" s="115"/>
    </row>
    <row r="50" spans="1:8" ht="24.6" customHeight="1" x14ac:dyDescent="0.3">
      <c r="A50" s="37">
        <v>8</v>
      </c>
      <c r="B50" s="22" t="s">
        <v>179</v>
      </c>
      <c r="C50" s="22"/>
      <c r="D50" s="22"/>
      <c r="E50" s="9"/>
      <c r="F50" s="9"/>
      <c r="G50" s="9"/>
      <c r="H50" s="115"/>
    </row>
    <row r="51" spans="1:8" ht="34.200000000000003" x14ac:dyDescent="0.3">
      <c r="A51" s="45">
        <v>8.1</v>
      </c>
      <c r="B51" s="46" t="s">
        <v>65</v>
      </c>
      <c r="C51" s="45" t="s">
        <v>66</v>
      </c>
      <c r="D51" s="45">
        <v>0</v>
      </c>
      <c r="E51" s="9"/>
      <c r="F51" s="9"/>
      <c r="G51" s="9"/>
      <c r="H51" s="115"/>
    </row>
    <row r="52" spans="1:8" ht="28.2" customHeight="1" x14ac:dyDescent="0.3">
      <c r="A52" s="45">
        <v>8.1999999999999993</v>
      </c>
      <c r="B52" s="46" t="s">
        <v>20</v>
      </c>
      <c r="C52" s="45" t="s">
        <v>5</v>
      </c>
      <c r="D52" s="45">
        <v>30</v>
      </c>
      <c r="E52" s="9"/>
      <c r="F52" s="9"/>
      <c r="G52" s="9"/>
      <c r="H52" s="115"/>
    </row>
    <row r="53" spans="1:8" ht="22.8" x14ac:dyDescent="0.3">
      <c r="A53" s="45">
        <v>8.3000000000000007</v>
      </c>
      <c r="B53" s="46" t="s">
        <v>21</v>
      </c>
      <c r="C53" s="45" t="s">
        <v>5</v>
      </c>
      <c r="D53" s="45">
        <v>24</v>
      </c>
      <c r="E53" s="22"/>
      <c r="F53" s="22"/>
      <c r="G53" s="22"/>
      <c r="H53" s="115"/>
    </row>
    <row r="54" spans="1:8" x14ac:dyDescent="0.3">
      <c r="A54" s="45">
        <v>8.4</v>
      </c>
      <c r="B54" s="46" t="s">
        <v>22</v>
      </c>
      <c r="C54" s="45" t="s">
        <v>5</v>
      </c>
      <c r="D54" s="45">
        <v>0</v>
      </c>
      <c r="E54" s="9"/>
      <c r="F54" s="9"/>
      <c r="G54" s="9"/>
      <c r="H54" s="115"/>
    </row>
    <row r="55" spans="1:8" ht="22.8" x14ac:dyDescent="0.3">
      <c r="A55" s="45">
        <v>8.5</v>
      </c>
      <c r="B55" s="46" t="s">
        <v>94</v>
      </c>
      <c r="C55" s="45" t="s">
        <v>41</v>
      </c>
      <c r="D55" s="45">
        <v>0</v>
      </c>
      <c r="E55" s="9"/>
      <c r="F55" s="9"/>
      <c r="G55" s="9"/>
      <c r="H55" s="115"/>
    </row>
    <row r="56" spans="1:8" ht="22.8" x14ac:dyDescent="0.3">
      <c r="A56" s="45">
        <v>8.6</v>
      </c>
      <c r="B56" s="46" t="s">
        <v>117</v>
      </c>
      <c r="C56" s="45" t="s">
        <v>41</v>
      </c>
      <c r="D56" s="29">
        <v>2</v>
      </c>
      <c r="E56" s="9"/>
      <c r="F56" s="9"/>
      <c r="G56" s="9"/>
      <c r="H56" s="115"/>
    </row>
    <row r="57" spans="1:8" ht="34.200000000000003" x14ac:dyDescent="0.3">
      <c r="A57" s="101">
        <v>8.6999999999999993</v>
      </c>
      <c r="B57" s="102" t="s">
        <v>180</v>
      </c>
      <c r="C57" s="101" t="s">
        <v>41</v>
      </c>
      <c r="D57" s="29">
        <v>7</v>
      </c>
      <c r="E57" s="9"/>
      <c r="F57" s="9"/>
      <c r="G57" s="9"/>
      <c r="H57" s="115"/>
    </row>
    <row r="58" spans="1:8" x14ac:dyDescent="0.3">
      <c r="A58" s="37">
        <v>9</v>
      </c>
      <c r="B58" s="22" t="s">
        <v>23</v>
      </c>
      <c r="C58" s="22"/>
      <c r="D58" s="22"/>
      <c r="E58" s="9"/>
      <c r="F58" s="9"/>
      <c r="G58" s="9"/>
      <c r="H58" s="115"/>
    </row>
    <row r="59" spans="1:8" x14ac:dyDescent="0.3">
      <c r="A59" s="45">
        <v>9.1</v>
      </c>
      <c r="B59" s="46" t="s">
        <v>131</v>
      </c>
      <c r="C59" s="45" t="s">
        <v>25</v>
      </c>
      <c r="D59" s="45">
        <v>2</v>
      </c>
      <c r="E59" s="9"/>
      <c r="F59" s="9"/>
      <c r="G59" s="9"/>
      <c r="H59" s="115"/>
    </row>
    <row r="60" spans="1:8" ht="22.8" x14ac:dyDescent="0.3">
      <c r="A60" s="35">
        <v>9.1999999999999993</v>
      </c>
      <c r="B60" s="46" t="s">
        <v>153</v>
      </c>
      <c r="C60" s="45" t="s">
        <v>25</v>
      </c>
      <c r="D60" s="45">
        <v>1</v>
      </c>
      <c r="E60" s="9"/>
      <c r="F60" s="9"/>
      <c r="G60" s="9"/>
      <c r="H60" s="115"/>
    </row>
    <row r="61" spans="1:8" ht="22.8" x14ac:dyDescent="0.3">
      <c r="A61" s="121">
        <v>9.3000000000000007</v>
      </c>
      <c r="B61" s="28" t="s">
        <v>123</v>
      </c>
      <c r="C61" s="45" t="s">
        <v>12</v>
      </c>
      <c r="D61" s="45">
        <v>6</v>
      </c>
      <c r="E61" s="9"/>
      <c r="F61" s="9"/>
      <c r="G61" s="9"/>
      <c r="H61" s="115"/>
    </row>
    <row r="62" spans="1:8" ht="22.8" x14ac:dyDescent="0.3">
      <c r="A62" s="122"/>
      <c r="B62" s="28" t="s">
        <v>124</v>
      </c>
      <c r="C62" s="45" t="s">
        <v>12</v>
      </c>
      <c r="D62" s="45">
        <v>6</v>
      </c>
      <c r="E62" s="9"/>
      <c r="F62" s="9"/>
      <c r="G62" s="9"/>
      <c r="H62" s="115"/>
    </row>
    <row r="63" spans="1:8" ht="22.8" x14ac:dyDescent="0.3">
      <c r="A63" s="121">
        <v>9.4</v>
      </c>
      <c r="B63" s="27" t="s">
        <v>125</v>
      </c>
      <c r="C63" s="45" t="s">
        <v>12</v>
      </c>
      <c r="D63" s="45">
        <v>12</v>
      </c>
      <c r="E63" s="9"/>
      <c r="F63" s="9"/>
      <c r="G63" s="9"/>
      <c r="H63" s="115"/>
    </row>
    <row r="64" spans="1:8" ht="22.8" x14ac:dyDescent="0.3">
      <c r="A64" s="122"/>
      <c r="B64" s="27" t="s">
        <v>126</v>
      </c>
      <c r="C64" s="45" t="s">
        <v>12</v>
      </c>
      <c r="D64" s="45">
        <v>12</v>
      </c>
      <c r="E64" s="9"/>
      <c r="F64" s="9"/>
      <c r="G64" s="9"/>
      <c r="H64" s="115"/>
    </row>
    <row r="65" spans="1:8" x14ac:dyDescent="0.3">
      <c r="A65" s="45">
        <v>9.5</v>
      </c>
      <c r="B65" s="46" t="s">
        <v>154</v>
      </c>
      <c r="C65" s="45" t="s">
        <v>12</v>
      </c>
      <c r="D65" s="45">
        <v>4</v>
      </c>
      <c r="E65" s="9"/>
      <c r="F65" s="9"/>
      <c r="G65" s="9"/>
      <c r="H65" s="115"/>
    </row>
    <row r="66" spans="1:8" x14ac:dyDescent="0.3">
      <c r="A66" s="45">
        <v>9.6</v>
      </c>
      <c r="B66" s="46" t="s">
        <v>155</v>
      </c>
      <c r="C66" s="45" t="s">
        <v>12</v>
      </c>
      <c r="D66" s="45">
        <v>8</v>
      </c>
      <c r="E66" s="9"/>
      <c r="F66" s="9"/>
      <c r="G66" s="9"/>
      <c r="H66" s="115"/>
    </row>
    <row r="67" spans="1:8" x14ac:dyDescent="0.3">
      <c r="A67" s="35">
        <v>9.6999999999999993</v>
      </c>
      <c r="B67" s="46" t="s">
        <v>26</v>
      </c>
      <c r="C67" s="45" t="s">
        <v>12</v>
      </c>
      <c r="D67" s="45">
        <v>3</v>
      </c>
      <c r="E67" s="9"/>
      <c r="F67" s="9"/>
      <c r="G67" s="9"/>
      <c r="H67" s="115"/>
    </row>
    <row r="68" spans="1:8" ht="22.8" x14ac:dyDescent="0.3">
      <c r="A68" s="35">
        <v>9.8000000000000007</v>
      </c>
      <c r="B68" s="46" t="s">
        <v>142</v>
      </c>
      <c r="C68" s="45" t="s">
        <v>52</v>
      </c>
      <c r="D68" s="45">
        <v>20</v>
      </c>
      <c r="E68" s="9"/>
      <c r="F68" s="9"/>
      <c r="G68" s="9"/>
      <c r="H68" s="115"/>
    </row>
    <row r="69" spans="1:8" x14ac:dyDescent="0.3">
      <c r="A69" s="35">
        <v>9.9</v>
      </c>
      <c r="B69" s="46" t="s">
        <v>19</v>
      </c>
      <c r="C69" s="45" t="s">
        <v>52</v>
      </c>
      <c r="D69" s="45">
        <v>10</v>
      </c>
      <c r="E69" s="9"/>
      <c r="F69" s="9"/>
      <c r="G69" s="9"/>
      <c r="H69" s="115"/>
    </row>
    <row r="70" spans="1:8" ht="24.6" customHeight="1" x14ac:dyDescent="0.3">
      <c r="A70" s="36">
        <v>9.1</v>
      </c>
      <c r="B70" s="46" t="s">
        <v>143</v>
      </c>
      <c r="C70" s="45" t="s">
        <v>24</v>
      </c>
      <c r="D70" s="45">
        <v>5</v>
      </c>
      <c r="E70" s="9"/>
      <c r="F70" s="9"/>
      <c r="G70" s="9"/>
      <c r="H70" s="115"/>
    </row>
    <row r="71" spans="1:8" ht="19.95" customHeight="1" x14ac:dyDescent="0.3">
      <c r="A71" s="36">
        <v>9.11</v>
      </c>
      <c r="B71" s="46" t="s">
        <v>144</v>
      </c>
      <c r="C71" s="45" t="s">
        <v>24</v>
      </c>
      <c r="D71" s="45">
        <v>5</v>
      </c>
      <c r="E71" s="9"/>
      <c r="F71" s="9"/>
      <c r="G71" s="9"/>
      <c r="H71" s="115"/>
    </row>
    <row r="72" spans="1:8" x14ac:dyDescent="0.3">
      <c r="A72" s="36">
        <v>9.1199999999999992</v>
      </c>
      <c r="B72" s="46" t="s">
        <v>27</v>
      </c>
      <c r="C72" s="45" t="s">
        <v>24</v>
      </c>
      <c r="D72" s="45">
        <v>3</v>
      </c>
      <c r="E72" s="9"/>
      <c r="F72" s="9"/>
      <c r="G72" s="9"/>
      <c r="H72" s="115"/>
    </row>
    <row r="73" spans="1:8" x14ac:dyDescent="0.3">
      <c r="A73" s="36">
        <v>9.1300000000000008</v>
      </c>
      <c r="B73" s="46" t="s">
        <v>28</v>
      </c>
      <c r="C73" s="45" t="s">
        <v>24</v>
      </c>
      <c r="D73" s="45">
        <v>1</v>
      </c>
      <c r="E73" s="9"/>
      <c r="F73" s="9"/>
      <c r="G73" s="9"/>
      <c r="H73" s="115"/>
    </row>
    <row r="74" spans="1:8" x14ac:dyDescent="0.3">
      <c r="A74" s="37">
        <v>9.14</v>
      </c>
      <c r="B74" s="82" t="s">
        <v>118</v>
      </c>
      <c r="C74" s="45" t="s">
        <v>52</v>
      </c>
      <c r="D74" s="45">
        <v>1</v>
      </c>
      <c r="E74" s="9"/>
      <c r="F74" s="9"/>
      <c r="G74" s="9"/>
      <c r="H74" s="115"/>
    </row>
    <row r="75" spans="1:8" x14ac:dyDescent="0.3">
      <c r="A75" s="37">
        <v>9.15</v>
      </c>
      <c r="B75" s="82" t="s">
        <v>119</v>
      </c>
      <c r="C75" s="45" t="s">
        <v>52</v>
      </c>
      <c r="D75" s="45">
        <v>0</v>
      </c>
      <c r="E75" s="9"/>
      <c r="F75" s="9"/>
      <c r="G75" s="9"/>
      <c r="H75" s="115"/>
    </row>
    <row r="76" spans="1:8" ht="36" x14ac:dyDescent="0.3">
      <c r="A76" s="38">
        <v>9.16</v>
      </c>
      <c r="B76" s="82" t="s">
        <v>173</v>
      </c>
      <c r="C76" s="45" t="s">
        <v>52</v>
      </c>
      <c r="D76" s="45">
        <v>0</v>
      </c>
      <c r="E76" s="9"/>
      <c r="F76" s="9"/>
      <c r="G76" s="9"/>
      <c r="H76" s="115"/>
    </row>
    <row r="77" spans="1:8" x14ac:dyDescent="0.3">
      <c r="A77" s="123" t="s">
        <v>204</v>
      </c>
      <c r="B77" s="123"/>
      <c r="C77" s="123"/>
      <c r="D77" s="123"/>
      <c r="E77" s="123"/>
      <c r="F77" s="70">
        <v>0</v>
      </c>
      <c r="G77" s="70"/>
      <c r="H77" s="115"/>
    </row>
    <row r="78" spans="1:8" ht="15" thickBot="1" x14ac:dyDescent="0.35">
      <c r="D78"/>
    </row>
    <row r="79" spans="1:8" x14ac:dyDescent="0.3">
      <c r="E79" s="23"/>
      <c r="F79" s="24"/>
      <c r="G79" s="112"/>
    </row>
    <row r="80" spans="1:8" x14ac:dyDescent="0.3">
      <c r="E80" s="71" t="s">
        <v>89</v>
      </c>
      <c r="F80" s="72"/>
      <c r="G80" s="113"/>
    </row>
    <row r="81" spans="1:8" x14ac:dyDescent="0.3">
      <c r="E81" s="73"/>
      <c r="F81" s="32"/>
      <c r="G81" s="32"/>
    </row>
    <row r="82" spans="1:8" x14ac:dyDescent="0.3">
      <c r="E82" s="71" t="s">
        <v>90</v>
      </c>
      <c r="F82" s="72"/>
      <c r="G82" s="113"/>
    </row>
    <row r="83" spans="1:8" ht="15" thickBot="1" x14ac:dyDescent="0.35">
      <c r="E83" s="74"/>
      <c r="F83" s="75"/>
      <c r="G83" s="114"/>
    </row>
    <row r="84" spans="1:8" ht="27.6" customHeight="1" x14ac:dyDescent="0.3">
      <c r="A84" s="120" t="s">
        <v>209</v>
      </c>
      <c r="B84" s="120"/>
      <c r="C84" s="120"/>
      <c r="D84" s="120"/>
      <c r="E84" s="120"/>
      <c r="F84" s="120"/>
      <c r="G84" s="120"/>
      <c r="H84" s="120"/>
    </row>
    <row r="85" spans="1:8" ht="29.4" customHeight="1" x14ac:dyDescent="0.3">
      <c r="A85" s="139" t="s">
        <v>210</v>
      </c>
      <c r="B85" s="139"/>
      <c r="C85" s="139"/>
      <c r="D85" s="139"/>
      <c r="E85" s="139"/>
      <c r="F85" s="139"/>
      <c r="G85" s="139"/>
      <c r="H85" s="139"/>
    </row>
    <row r="86" spans="1:8" x14ac:dyDescent="0.3">
      <c r="A86" s="118"/>
      <c r="B86" s="118"/>
      <c r="C86" s="118"/>
      <c r="E86" s="118"/>
      <c r="F86" s="118"/>
      <c r="G86" s="118"/>
      <c r="H86" s="118"/>
    </row>
    <row r="87" spans="1:8" x14ac:dyDescent="0.3">
      <c r="A87" s="118"/>
      <c r="B87" s="118"/>
      <c r="C87" s="118"/>
      <c r="E87" s="118"/>
      <c r="F87" s="118"/>
      <c r="G87" s="118"/>
      <c r="H87" s="118"/>
    </row>
    <row r="88" spans="1:8" x14ac:dyDescent="0.3">
      <c r="A88" s="118"/>
      <c r="B88" s="118"/>
      <c r="C88" s="118"/>
      <c r="E88" s="118"/>
      <c r="F88" s="118"/>
      <c r="G88" s="118"/>
      <c r="H88" s="118"/>
    </row>
    <row r="89" spans="1:8" x14ac:dyDescent="0.3">
      <c r="A89" s="118"/>
      <c r="B89" s="118"/>
      <c r="C89" s="118"/>
      <c r="E89" s="118"/>
      <c r="F89" s="118"/>
      <c r="G89" s="118"/>
      <c r="H89" s="118"/>
    </row>
    <row r="90" spans="1:8" x14ac:dyDescent="0.3">
      <c r="A90" s="118"/>
      <c r="B90" s="118"/>
      <c r="C90" s="118"/>
      <c r="E90" s="118"/>
      <c r="F90" s="118"/>
      <c r="G90" s="118"/>
      <c r="H90" s="118"/>
    </row>
  </sheetData>
  <mergeCells count="19">
    <mergeCell ref="A85:H85"/>
    <mergeCell ref="G4:H5"/>
    <mergeCell ref="A84:H84"/>
    <mergeCell ref="A61:A62"/>
    <mergeCell ref="A63:A64"/>
    <mergeCell ref="A77:E77"/>
    <mergeCell ref="D4:D6"/>
    <mergeCell ref="E4:F5"/>
    <mergeCell ref="A4:A6"/>
    <mergeCell ref="B4:B6"/>
    <mergeCell ref="C4:C6"/>
    <mergeCell ref="A34:A35"/>
    <mergeCell ref="A36:A37"/>
    <mergeCell ref="A38:A39"/>
    <mergeCell ref="A40:A41"/>
    <mergeCell ref="A42:A43"/>
    <mergeCell ref="A1:H2"/>
    <mergeCell ref="B3:H3"/>
    <mergeCell ref="A8:F8"/>
  </mergeCells>
  <phoneticPr fontId="13" type="noConversion"/>
  <printOptions horizontalCentered="1"/>
  <pageMargins left="0.5" right="0.5" top="1" bottom="1" header="0.7" footer="0.3"/>
  <pageSetup paperSize="9" scale="74" fitToHeight="6" orientation="landscape" r:id="rId1"/>
  <headerFooter>
    <oddHeader>&amp;LSection 4: Bidding Forms</oddHeader>
    <oddFooter>&amp;C&amp;"Calibri,Regular"&amp;K0000002C-&amp;P</oddFooter>
  </headerFooter>
  <rowBreaks count="3" manualBreakCount="3">
    <brk id="28" max="7" man="1"/>
    <brk id="45" max="7" man="1"/>
    <brk id="6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28"/>
  <sheetViews>
    <sheetView zoomScaleNormal="100" zoomScaleSheetLayoutView="98" workbookViewId="0">
      <selection activeCell="C31" sqref="C31"/>
    </sheetView>
  </sheetViews>
  <sheetFormatPr defaultColWidth="8.88671875" defaultRowHeight="14.4" x14ac:dyDescent="0.3"/>
  <cols>
    <col min="1" max="1" width="6.44140625" customWidth="1"/>
    <col min="2" max="2" width="69.109375" customWidth="1"/>
    <col min="3" max="3" width="9.109375" customWidth="1"/>
    <col min="4" max="4" width="8.44140625" customWidth="1"/>
    <col min="5" max="5" width="13.109375" customWidth="1"/>
    <col min="6" max="6" width="13" customWidth="1"/>
    <col min="7" max="7" width="12.5546875" customWidth="1"/>
    <col min="8" max="8" width="26.44140625" customWidth="1"/>
  </cols>
  <sheetData>
    <row r="1" spans="1:9" ht="14.4" customHeight="1" x14ac:dyDescent="0.3">
      <c r="A1" s="125"/>
      <c r="B1" s="125"/>
      <c r="C1" s="125"/>
      <c r="D1" s="125"/>
      <c r="E1" s="125"/>
      <c r="F1" s="125"/>
      <c r="G1" s="125"/>
      <c r="H1" s="125"/>
      <c r="I1" s="1"/>
    </row>
    <row r="2" spans="1:9" ht="15" customHeight="1" x14ac:dyDescent="0.3">
      <c r="A2" s="125"/>
      <c r="B2" s="125"/>
      <c r="C2" s="125"/>
      <c r="D2" s="125"/>
      <c r="E2" s="125"/>
      <c r="F2" s="125"/>
      <c r="G2" s="125"/>
      <c r="H2" s="125"/>
      <c r="I2" s="1"/>
    </row>
    <row r="3" spans="1:9" ht="25.65" customHeight="1" x14ac:dyDescent="0.25">
      <c r="A3" s="2" t="str">
        <f>'Schedule No. 1C'!A3</f>
        <v>C</v>
      </c>
      <c r="B3" s="127" t="str">
        <f>'Schedule No. 1C'!B3:G3</f>
        <v>LILO of Matarbari-Chakaria 132kV Line at Matarbari 400/230/132kV SS (Pekua)</v>
      </c>
      <c r="C3" s="127"/>
      <c r="D3" s="127"/>
      <c r="E3" s="127"/>
      <c r="F3" s="127"/>
      <c r="G3" s="127"/>
      <c r="H3" s="127"/>
      <c r="I3" s="3"/>
    </row>
    <row r="4" spans="1:9" x14ac:dyDescent="0.3">
      <c r="A4" s="148" t="s">
        <v>0</v>
      </c>
      <c r="B4" s="148" t="s">
        <v>1</v>
      </c>
      <c r="C4" s="148" t="s">
        <v>2</v>
      </c>
      <c r="D4" s="148" t="s">
        <v>3</v>
      </c>
      <c r="E4" s="149" t="s">
        <v>195</v>
      </c>
      <c r="F4" s="149"/>
      <c r="G4" s="149" t="s">
        <v>196</v>
      </c>
      <c r="H4" s="149"/>
    </row>
    <row r="5" spans="1:9" ht="18" customHeight="1" x14ac:dyDescent="0.3">
      <c r="A5" s="148"/>
      <c r="B5" s="148"/>
      <c r="C5" s="148"/>
      <c r="D5" s="148"/>
      <c r="E5" s="149"/>
      <c r="F5" s="149"/>
      <c r="G5" s="149"/>
      <c r="H5" s="149"/>
    </row>
    <row r="6" spans="1:9" ht="48" customHeight="1" x14ac:dyDescent="0.3">
      <c r="A6" s="148"/>
      <c r="B6" s="148"/>
      <c r="C6" s="148"/>
      <c r="D6" s="148"/>
      <c r="E6" s="43" t="s">
        <v>92</v>
      </c>
      <c r="F6" s="43" t="s">
        <v>194</v>
      </c>
      <c r="G6" s="43" t="s">
        <v>92</v>
      </c>
      <c r="H6" s="43" t="s">
        <v>194</v>
      </c>
    </row>
    <row r="7" spans="1:9" ht="15" x14ac:dyDescent="0.25">
      <c r="A7" s="44">
        <v>1</v>
      </c>
      <c r="B7" s="44">
        <v>2</v>
      </c>
      <c r="C7" s="44">
        <v>3</v>
      </c>
      <c r="D7" s="44">
        <v>4</v>
      </c>
      <c r="E7" s="44">
        <v>5</v>
      </c>
      <c r="F7" s="44">
        <v>6</v>
      </c>
      <c r="G7" s="44" t="s">
        <v>29</v>
      </c>
      <c r="H7" s="44" t="s">
        <v>30</v>
      </c>
    </row>
    <row r="8" spans="1:9" ht="15" x14ac:dyDescent="0.25">
      <c r="A8" s="150" t="s">
        <v>167</v>
      </c>
      <c r="B8" s="150"/>
      <c r="C8" s="150"/>
      <c r="D8" s="150"/>
      <c r="E8" s="150"/>
      <c r="F8" s="150"/>
      <c r="G8" s="150"/>
      <c r="H8" s="150"/>
    </row>
    <row r="9" spans="1:9" ht="15" x14ac:dyDescent="0.25">
      <c r="A9" s="44">
        <v>1</v>
      </c>
      <c r="B9" s="151" t="s">
        <v>31</v>
      </c>
      <c r="C9" s="151"/>
      <c r="D9" s="151"/>
      <c r="E9" s="151"/>
      <c r="F9" s="151"/>
      <c r="G9" s="151"/>
      <c r="H9" s="151"/>
    </row>
    <row r="10" spans="1:9" ht="24" customHeight="1" x14ac:dyDescent="0.3">
      <c r="A10" s="152">
        <v>1.1000000000000001</v>
      </c>
      <c r="B10" s="153" t="s">
        <v>32</v>
      </c>
      <c r="C10" s="152" t="s">
        <v>33</v>
      </c>
      <c r="D10" s="152">
        <v>1</v>
      </c>
      <c r="E10" s="146"/>
      <c r="F10" s="147"/>
      <c r="G10" s="147"/>
      <c r="H10" s="147"/>
    </row>
    <row r="11" spans="1:9" ht="18.600000000000001" customHeight="1" x14ac:dyDescent="0.3">
      <c r="A11" s="152"/>
      <c r="B11" s="153"/>
      <c r="C11" s="152"/>
      <c r="D11" s="152"/>
      <c r="E11" s="146"/>
      <c r="F11" s="147"/>
      <c r="G11" s="147"/>
      <c r="H11" s="147"/>
    </row>
    <row r="12" spans="1:9" ht="30" customHeight="1" x14ac:dyDescent="0.25">
      <c r="A12" s="44">
        <v>2</v>
      </c>
      <c r="B12" s="93" t="s">
        <v>51</v>
      </c>
      <c r="C12" s="4"/>
      <c r="D12" s="44"/>
      <c r="E12" s="4"/>
      <c r="F12" s="76"/>
      <c r="G12" s="76"/>
      <c r="H12" s="76"/>
    </row>
    <row r="13" spans="1:9" ht="30" customHeight="1" x14ac:dyDescent="0.25">
      <c r="A13" s="5">
        <v>2.1</v>
      </c>
      <c r="B13" s="6" t="s">
        <v>56</v>
      </c>
      <c r="C13" s="7"/>
      <c r="D13" s="5"/>
      <c r="E13" s="7"/>
      <c r="F13" s="77"/>
      <c r="G13" s="77"/>
      <c r="H13" s="77"/>
    </row>
    <row r="14" spans="1:9" ht="15" x14ac:dyDescent="0.25">
      <c r="A14" s="8" t="s">
        <v>53</v>
      </c>
      <c r="B14" s="9" t="s">
        <v>104</v>
      </c>
      <c r="C14" s="45" t="s">
        <v>52</v>
      </c>
      <c r="D14" s="45">
        <v>1</v>
      </c>
      <c r="E14" s="84"/>
      <c r="F14" s="85"/>
      <c r="G14" s="85"/>
      <c r="H14" s="85"/>
    </row>
    <row r="15" spans="1:9" ht="15" x14ac:dyDescent="0.25">
      <c r="A15" s="8" t="s">
        <v>54</v>
      </c>
      <c r="B15" s="9" t="s">
        <v>116</v>
      </c>
      <c r="C15" s="45" t="s">
        <v>52</v>
      </c>
      <c r="D15" s="45">
        <v>1</v>
      </c>
      <c r="E15" s="84"/>
      <c r="F15" s="85"/>
      <c r="G15" s="85"/>
      <c r="H15" s="85"/>
    </row>
    <row r="16" spans="1:9" ht="15" x14ac:dyDescent="0.25">
      <c r="A16" s="8" t="s">
        <v>55</v>
      </c>
      <c r="B16" s="9" t="s">
        <v>121</v>
      </c>
      <c r="C16" s="45" t="s">
        <v>52</v>
      </c>
      <c r="D16" s="45">
        <v>1</v>
      </c>
      <c r="E16" s="84"/>
      <c r="F16" s="85"/>
      <c r="G16" s="85"/>
      <c r="H16" s="85"/>
    </row>
    <row r="17" spans="1:13" ht="15" x14ac:dyDescent="0.25">
      <c r="A17" s="8" t="s">
        <v>57</v>
      </c>
      <c r="B17" s="9" t="s">
        <v>105</v>
      </c>
      <c r="C17" s="45" t="s">
        <v>52</v>
      </c>
      <c r="D17" s="45">
        <v>1</v>
      </c>
      <c r="E17" s="84"/>
      <c r="F17" s="85"/>
      <c r="G17" s="85"/>
      <c r="H17" s="85"/>
    </row>
    <row r="18" spans="1:13" ht="15" x14ac:dyDescent="0.25">
      <c r="A18" s="44">
        <v>3</v>
      </c>
      <c r="B18" s="4" t="s">
        <v>34</v>
      </c>
      <c r="C18" s="4"/>
      <c r="D18" s="4"/>
      <c r="E18" s="4"/>
      <c r="F18" s="4"/>
      <c r="G18" s="4"/>
      <c r="H18" s="4"/>
    </row>
    <row r="19" spans="1:13" ht="30" customHeight="1" x14ac:dyDescent="0.3">
      <c r="A19" s="45">
        <v>3.1</v>
      </c>
      <c r="B19" s="46" t="s">
        <v>191</v>
      </c>
      <c r="C19" s="45" t="s">
        <v>33</v>
      </c>
      <c r="D19" s="45">
        <v>1</v>
      </c>
      <c r="E19" s="84"/>
      <c r="F19" s="85"/>
      <c r="G19" s="85"/>
      <c r="H19" s="85"/>
    </row>
    <row r="20" spans="1:13" ht="15" customHeight="1" x14ac:dyDescent="0.3">
      <c r="A20" s="148" t="s">
        <v>198</v>
      </c>
      <c r="B20" s="148"/>
      <c r="C20" s="148"/>
      <c r="D20" s="148"/>
      <c r="E20" s="148"/>
      <c r="F20" s="148"/>
      <c r="G20" s="59">
        <f>SUM(G10:G19)</f>
        <v>0</v>
      </c>
      <c r="H20" s="78">
        <f>SUM(H10:H19)</f>
        <v>0</v>
      </c>
    </row>
    <row r="21" spans="1:13" ht="15" thickBot="1" x14ac:dyDescent="0.35">
      <c r="A21" s="10"/>
      <c r="B21" s="11"/>
    </row>
    <row r="22" spans="1:13" ht="15" x14ac:dyDescent="0.25">
      <c r="F22" s="23"/>
      <c r="G22" s="24"/>
      <c r="H22" s="25"/>
    </row>
    <row r="23" spans="1:13" x14ac:dyDescent="0.3">
      <c r="F23" s="13" t="s">
        <v>89</v>
      </c>
      <c r="G23" s="48"/>
      <c r="H23" s="14"/>
    </row>
    <row r="24" spans="1:13" x14ac:dyDescent="0.3">
      <c r="F24" s="15"/>
      <c r="G24" s="30"/>
      <c r="H24" s="12"/>
    </row>
    <row r="25" spans="1:13" x14ac:dyDescent="0.3">
      <c r="F25" s="13" t="s">
        <v>90</v>
      </c>
      <c r="G25" s="48"/>
      <c r="H25" s="14"/>
    </row>
    <row r="26" spans="1:13" ht="15" thickBot="1" x14ac:dyDescent="0.35">
      <c r="B26" s="16"/>
      <c r="C26" s="16"/>
      <c r="D26" s="17"/>
      <c r="E26" s="17"/>
      <c r="F26" s="18"/>
      <c r="G26" s="31"/>
      <c r="H26" s="19"/>
      <c r="I26" s="17"/>
      <c r="J26" s="17"/>
      <c r="K26" s="17"/>
      <c r="L26" s="17"/>
      <c r="M26" s="17"/>
    </row>
    <row r="27" spans="1:13" x14ac:dyDescent="0.3">
      <c r="A27" s="120" t="s">
        <v>209</v>
      </c>
      <c r="B27" s="120"/>
      <c r="C27" s="120"/>
      <c r="D27" s="120"/>
      <c r="E27" s="120"/>
      <c r="F27" s="120"/>
      <c r="G27" s="120"/>
      <c r="H27" s="120"/>
      <c r="I27" s="119"/>
      <c r="J27" s="119"/>
      <c r="K27" s="17"/>
      <c r="L27" s="17"/>
      <c r="M27" s="17"/>
    </row>
    <row r="28" spans="1:13" x14ac:dyDescent="0.3">
      <c r="B28" s="20"/>
    </row>
  </sheetData>
  <mergeCells count="20">
    <mergeCell ref="A8:H8"/>
    <mergeCell ref="B9:H9"/>
    <mergeCell ref="A10:A11"/>
    <mergeCell ref="B10:B11"/>
    <mergeCell ref="C10:C11"/>
    <mergeCell ref="D10:D11"/>
    <mergeCell ref="A1:H2"/>
    <mergeCell ref="B3:H3"/>
    <mergeCell ref="A4:A6"/>
    <mergeCell ref="B4:B6"/>
    <mergeCell ref="C4:C6"/>
    <mergeCell ref="D4:D6"/>
    <mergeCell ref="E4:F5"/>
    <mergeCell ref="G4:H5"/>
    <mergeCell ref="E10:E11"/>
    <mergeCell ref="F10:F11"/>
    <mergeCell ref="G10:G11"/>
    <mergeCell ref="H10:H11"/>
    <mergeCell ref="A27:H27"/>
    <mergeCell ref="A20:F20"/>
  </mergeCells>
  <printOptions horizontalCentered="1"/>
  <pageMargins left="0.5" right="0.5" top="1" bottom="1.5" header="0.5" footer="0.3"/>
  <pageSetup paperSize="9" scale="77" orientation="landscape" r:id="rId1"/>
  <headerFooter>
    <oddHeader>&amp;LSection 4: Bidding Forms</oddHeader>
    <oddFooter>&amp;C&amp;"Calibri,Regular"&amp;K0000003C-&amp;P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82"/>
  <sheetViews>
    <sheetView tabSelected="1" topLeftCell="A22" zoomScale="85" zoomScaleNormal="85" zoomScaleSheetLayoutView="95" workbookViewId="0">
      <selection activeCell="K73" sqref="K73"/>
    </sheetView>
  </sheetViews>
  <sheetFormatPr defaultColWidth="8.88671875" defaultRowHeight="14.4" x14ac:dyDescent="0.3"/>
  <cols>
    <col min="1" max="1" width="8.88671875" style="58"/>
    <col min="2" max="2" width="72.5546875" style="58" customWidth="1"/>
    <col min="3" max="3" width="8.88671875" style="58"/>
    <col min="4" max="4" width="8.88671875" style="20"/>
    <col min="5" max="5" width="16" style="58" bestFit="1" customWidth="1"/>
    <col min="6" max="6" width="13.44140625" style="58" bestFit="1" customWidth="1"/>
    <col min="7" max="7" width="16" style="58" bestFit="1" customWidth="1"/>
    <col min="8" max="8" width="14.109375" style="58" bestFit="1" customWidth="1"/>
    <col min="9" max="10" width="8.88671875" style="58" customWidth="1"/>
    <col min="11" max="16384" width="8.88671875" style="58"/>
  </cols>
  <sheetData>
    <row r="1" spans="1:9" ht="15" customHeight="1" x14ac:dyDescent="0.3">
      <c r="A1" s="156"/>
      <c r="B1" s="156"/>
      <c r="C1" s="156"/>
      <c r="D1" s="156"/>
      <c r="E1" s="156"/>
      <c r="F1" s="156"/>
      <c r="G1" s="156"/>
      <c r="H1" s="156"/>
      <c r="I1" s="49"/>
    </row>
    <row r="2" spans="1:9" ht="14.4" customHeight="1" x14ac:dyDescent="0.3">
      <c r="A2" s="156"/>
      <c r="B2" s="156"/>
      <c r="C2" s="156"/>
      <c r="D2" s="156"/>
      <c r="E2" s="156"/>
      <c r="F2" s="156"/>
      <c r="G2" s="156"/>
      <c r="H2" s="156"/>
      <c r="I2" s="50"/>
    </row>
    <row r="3" spans="1:9" ht="23.1" customHeight="1" x14ac:dyDescent="0.25">
      <c r="A3" s="2" t="str">
        <f>'Schedule No. 1C'!A3</f>
        <v>C</v>
      </c>
      <c r="B3" s="127" t="str">
        <f>'Schedule No. 1C'!B3:G3</f>
        <v>LILO of Matarbari-Chakaria 132kV Line at Matarbari 400/230/132kV SS (Pekua)</v>
      </c>
      <c r="C3" s="127"/>
      <c r="D3" s="127"/>
      <c r="E3" s="127"/>
      <c r="F3" s="127"/>
      <c r="G3" s="127"/>
      <c r="H3" s="127"/>
      <c r="I3" s="3"/>
    </row>
    <row r="4" spans="1:9" x14ac:dyDescent="0.3">
      <c r="A4" s="128" t="s">
        <v>0</v>
      </c>
      <c r="B4" s="128" t="s">
        <v>1</v>
      </c>
      <c r="C4" s="128" t="s">
        <v>2</v>
      </c>
      <c r="D4" s="128" t="s">
        <v>3</v>
      </c>
      <c r="E4" s="128" t="s">
        <v>195</v>
      </c>
      <c r="F4" s="128"/>
      <c r="G4" s="128" t="s">
        <v>196</v>
      </c>
      <c r="H4" s="128"/>
    </row>
    <row r="5" spans="1:9" x14ac:dyDescent="0.3">
      <c r="A5" s="128"/>
      <c r="B5" s="128"/>
      <c r="C5" s="128"/>
      <c r="D5" s="128"/>
      <c r="E5" s="128"/>
      <c r="F5" s="128"/>
      <c r="G5" s="128"/>
      <c r="H5" s="128"/>
    </row>
    <row r="6" spans="1:9" ht="34.5" customHeight="1" x14ac:dyDescent="0.3">
      <c r="A6" s="128"/>
      <c r="B6" s="128"/>
      <c r="C6" s="128"/>
      <c r="D6" s="128"/>
      <c r="E6" s="43" t="s">
        <v>92</v>
      </c>
      <c r="F6" s="43" t="s">
        <v>194</v>
      </c>
      <c r="G6" s="43" t="s">
        <v>192</v>
      </c>
      <c r="H6" s="43" t="s">
        <v>194</v>
      </c>
    </row>
    <row r="7" spans="1:9" ht="15" x14ac:dyDescent="0.25">
      <c r="A7" s="43">
        <v>1</v>
      </c>
      <c r="B7" s="43">
        <v>2</v>
      </c>
      <c r="C7" s="43">
        <v>3</v>
      </c>
      <c r="D7" s="43">
        <v>4</v>
      </c>
      <c r="E7" s="43">
        <v>5</v>
      </c>
      <c r="F7" s="43">
        <v>6</v>
      </c>
      <c r="G7" s="43" t="s">
        <v>29</v>
      </c>
      <c r="H7" s="43" t="s">
        <v>30</v>
      </c>
    </row>
    <row r="8" spans="1:9" ht="15" x14ac:dyDescent="0.25">
      <c r="A8" s="150" t="s">
        <v>164</v>
      </c>
      <c r="B8" s="150"/>
      <c r="C8" s="150"/>
      <c r="D8" s="150"/>
      <c r="E8" s="150"/>
      <c r="F8" s="150"/>
      <c r="G8" s="150"/>
      <c r="H8" s="150"/>
    </row>
    <row r="9" spans="1:9" ht="15" x14ac:dyDescent="0.25">
      <c r="A9" s="37">
        <v>1</v>
      </c>
      <c r="B9" s="154" t="s">
        <v>35</v>
      </c>
      <c r="C9" s="154"/>
      <c r="D9" s="154"/>
      <c r="E9" s="154"/>
      <c r="F9" s="154"/>
      <c r="G9" s="22"/>
      <c r="H9" s="22"/>
    </row>
    <row r="10" spans="1:9" ht="15" x14ac:dyDescent="0.25">
      <c r="A10" s="37">
        <v>1.1000000000000001</v>
      </c>
      <c r="B10" s="154" t="s">
        <v>36</v>
      </c>
      <c r="C10" s="154"/>
      <c r="D10" s="154"/>
      <c r="E10" s="154"/>
      <c r="F10" s="154"/>
      <c r="G10" s="22"/>
      <c r="H10" s="22"/>
    </row>
    <row r="11" spans="1:9" x14ac:dyDescent="0.3">
      <c r="A11" s="152" t="s">
        <v>4</v>
      </c>
      <c r="B11" s="153" t="s">
        <v>193</v>
      </c>
      <c r="C11" s="152" t="s">
        <v>37</v>
      </c>
      <c r="D11" s="152">
        <v>1</v>
      </c>
      <c r="E11" s="155"/>
      <c r="F11" s="155"/>
      <c r="G11" s="155"/>
      <c r="H11" s="155"/>
    </row>
    <row r="12" spans="1:9" ht="37.950000000000003" customHeight="1" x14ac:dyDescent="0.3">
      <c r="A12" s="152"/>
      <c r="B12" s="153"/>
      <c r="C12" s="152"/>
      <c r="D12" s="152"/>
      <c r="E12" s="155"/>
      <c r="F12" s="155"/>
      <c r="G12" s="155"/>
      <c r="H12" s="155"/>
    </row>
    <row r="13" spans="1:9" ht="15" x14ac:dyDescent="0.25">
      <c r="A13" s="37">
        <v>1.2</v>
      </c>
      <c r="B13" s="154" t="s">
        <v>38</v>
      </c>
      <c r="C13" s="154"/>
      <c r="D13" s="154"/>
      <c r="E13" s="154"/>
      <c r="F13" s="154"/>
      <c r="G13" s="22"/>
      <c r="H13" s="22"/>
    </row>
    <row r="14" spans="1:9" ht="28.5" customHeight="1" x14ac:dyDescent="0.25">
      <c r="A14" s="45" t="s">
        <v>7</v>
      </c>
      <c r="B14" s="46" t="s">
        <v>88</v>
      </c>
      <c r="C14" s="45"/>
      <c r="D14" s="45"/>
      <c r="E14" s="9"/>
      <c r="F14" s="9"/>
      <c r="G14" s="9"/>
      <c r="H14" s="9"/>
    </row>
    <row r="15" spans="1:9" ht="15" x14ac:dyDescent="0.25">
      <c r="A15" s="45" t="s">
        <v>53</v>
      </c>
      <c r="B15" s="46" t="s">
        <v>73</v>
      </c>
      <c r="C15" s="45" t="s">
        <v>75</v>
      </c>
      <c r="D15" s="40">
        <v>1</v>
      </c>
      <c r="E15" s="85"/>
      <c r="F15" s="85"/>
      <c r="G15" s="85"/>
      <c r="H15" s="85"/>
    </row>
    <row r="16" spans="1:9" ht="15" x14ac:dyDescent="0.25">
      <c r="A16" s="45" t="s">
        <v>54</v>
      </c>
      <c r="B16" s="46" t="s">
        <v>74</v>
      </c>
      <c r="C16" s="45" t="s">
        <v>75</v>
      </c>
      <c r="D16" s="40">
        <v>1</v>
      </c>
      <c r="E16" s="85"/>
      <c r="F16" s="85"/>
      <c r="G16" s="85"/>
      <c r="H16" s="85"/>
    </row>
    <row r="17" spans="1:9" ht="15" x14ac:dyDescent="0.25">
      <c r="A17" s="45" t="s">
        <v>8</v>
      </c>
      <c r="B17" s="46" t="s">
        <v>40</v>
      </c>
      <c r="C17" s="45" t="s">
        <v>39</v>
      </c>
      <c r="D17" s="41">
        <v>7</v>
      </c>
      <c r="E17" s="85"/>
      <c r="F17" s="85"/>
      <c r="G17" s="85"/>
      <c r="H17" s="85"/>
    </row>
    <row r="18" spans="1:9" ht="33" customHeight="1" x14ac:dyDescent="0.25">
      <c r="A18" s="37">
        <v>2</v>
      </c>
      <c r="B18" s="154" t="s">
        <v>93</v>
      </c>
      <c r="C18" s="154"/>
      <c r="D18" s="154"/>
      <c r="E18" s="154"/>
      <c r="F18" s="154"/>
      <c r="G18" s="154"/>
      <c r="H18" s="154"/>
    </row>
    <row r="19" spans="1:9" ht="15" x14ac:dyDescent="0.25">
      <c r="A19" s="37">
        <v>2.1</v>
      </c>
      <c r="B19" s="154" t="s">
        <v>107</v>
      </c>
      <c r="C19" s="154"/>
      <c r="D19" s="154"/>
      <c r="E19" s="154"/>
      <c r="F19" s="154"/>
      <c r="G19" s="22"/>
      <c r="H19" s="22"/>
    </row>
    <row r="20" spans="1:9" ht="15" x14ac:dyDescent="0.25">
      <c r="A20" s="88" t="s">
        <v>95</v>
      </c>
      <c r="B20" s="86" t="s">
        <v>186</v>
      </c>
      <c r="C20" s="45" t="s">
        <v>41</v>
      </c>
      <c r="D20" s="45">
        <v>2</v>
      </c>
      <c r="E20" s="85"/>
      <c r="F20" s="85"/>
      <c r="G20" s="85"/>
      <c r="H20" s="85"/>
    </row>
    <row r="21" spans="1:9" ht="15" x14ac:dyDescent="0.25">
      <c r="A21" s="89">
        <v>2.2000000000000002</v>
      </c>
      <c r="B21" s="157" t="s">
        <v>115</v>
      </c>
      <c r="C21" s="157"/>
      <c r="D21" s="157"/>
      <c r="E21" s="157"/>
      <c r="F21" s="157"/>
      <c r="G21" s="157"/>
      <c r="H21" s="157"/>
      <c r="I21" s="58">
        <f>SUM(D20:D20)</f>
        <v>2</v>
      </c>
    </row>
    <row r="22" spans="1:9" ht="15" x14ac:dyDescent="0.25">
      <c r="A22" s="88" t="s">
        <v>67</v>
      </c>
      <c r="B22" s="86" t="s">
        <v>186</v>
      </c>
      <c r="C22" s="45" t="s">
        <v>41</v>
      </c>
      <c r="D22" s="90">
        <v>2</v>
      </c>
      <c r="E22" s="85"/>
      <c r="F22" s="85"/>
      <c r="G22" s="85"/>
      <c r="H22" s="85"/>
    </row>
    <row r="23" spans="1:9" ht="15" x14ac:dyDescent="0.25">
      <c r="A23" s="89">
        <v>2.2999999999999998</v>
      </c>
      <c r="B23" s="157" t="s">
        <v>122</v>
      </c>
      <c r="C23" s="157"/>
      <c r="D23" s="157"/>
      <c r="E23" s="157"/>
      <c r="F23" s="157"/>
      <c r="G23" s="157"/>
      <c r="H23" s="157"/>
      <c r="I23" s="58" t="e">
        <f>SUM(#REF!)</f>
        <v>#REF!</v>
      </c>
    </row>
    <row r="24" spans="1:9" x14ac:dyDescent="0.3">
      <c r="A24" s="88" t="s">
        <v>68</v>
      </c>
      <c r="B24" s="86" t="s">
        <v>186</v>
      </c>
      <c r="C24" s="45" t="s">
        <v>41</v>
      </c>
      <c r="D24" s="90">
        <v>1</v>
      </c>
      <c r="E24" s="85"/>
      <c r="F24" s="85"/>
      <c r="G24" s="85"/>
      <c r="H24" s="85"/>
    </row>
    <row r="25" spans="1:9" x14ac:dyDescent="0.3">
      <c r="A25" s="89">
        <v>2.4</v>
      </c>
      <c r="B25" s="91" t="s">
        <v>110</v>
      </c>
      <c r="C25" s="45"/>
      <c r="D25" s="29"/>
      <c r="E25" s="45"/>
      <c r="F25" s="45"/>
      <c r="G25" s="45"/>
      <c r="H25" s="45"/>
      <c r="I25" s="58">
        <f>SUM(D24:D24)</f>
        <v>1</v>
      </c>
    </row>
    <row r="26" spans="1:9" x14ac:dyDescent="0.3">
      <c r="A26" s="88" t="s">
        <v>69</v>
      </c>
      <c r="B26" s="86" t="s">
        <v>186</v>
      </c>
      <c r="C26" s="45" t="s">
        <v>41</v>
      </c>
      <c r="D26" s="29">
        <v>2</v>
      </c>
      <c r="E26" s="85"/>
      <c r="F26" s="85"/>
      <c r="G26" s="85"/>
      <c r="H26" s="85"/>
    </row>
    <row r="27" spans="1:9" ht="30" customHeight="1" x14ac:dyDescent="0.3">
      <c r="A27" s="37">
        <v>3</v>
      </c>
      <c r="B27" s="154" t="s">
        <v>177</v>
      </c>
      <c r="C27" s="154"/>
      <c r="D27" s="154"/>
      <c r="E27" s="154"/>
      <c r="F27" s="154"/>
      <c r="G27" s="154"/>
      <c r="H27" s="154"/>
      <c r="I27" s="87" t="e">
        <f>SUM(I19:I26)</f>
        <v>#REF!</v>
      </c>
    </row>
    <row r="28" spans="1:9" x14ac:dyDescent="0.3">
      <c r="A28" s="37">
        <v>3.1</v>
      </c>
      <c r="B28" s="22" t="s">
        <v>107</v>
      </c>
      <c r="C28" s="45"/>
      <c r="D28" s="45"/>
      <c r="E28" s="22"/>
      <c r="F28" s="22"/>
      <c r="G28" s="22"/>
      <c r="H28" s="22"/>
    </row>
    <row r="29" spans="1:9" x14ac:dyDescent="0.3">
      <c r="A29" s="45" t="s">
        <v>50</v>
      </c>
      <c r="B29" s="46" t="s">
        <v>108</v>
      </c>
      <c r="C29" s="45" t="s">
        <v>52</v>
      </c>
      <c r="D29" s="40">
        <v>1</v>
      </c>
      <c r="E29" s="85"/>
      <c r="F29" s="85"/>
      <c r="G29" s="85"/>
      <c r="H29" s="85"/>
    </row>
    <row r="30" spans="1:9" x14ac:dyDescent="0.3">
      <c r="A30" s="45" t="s">
        <v>49</v>
      </c>
      <c r="B30" s="46" t="s">
        <v>109</v>
      </c>
      <c r="C30" s="45" t="s">
        <v>52</v>
      </c>
      <c r="D30" s="40">
        <v>1</v>
      </c>
      <c r="E30" s="85"/>
      <c r="F30" s="85"/>
      <c r="G30" s="85"/>
      <c r="H30" s="85"/>
      <c r="I30" s="58">
        <f>SUM(D29:D30)</f>
        <v>2</v>
      </c>
    </row>
    <row r="31" spans="1:9" ht="30" customHeight="1" x14ac:dyDescent="0.3">
      <c r="A31" s="37">
        <v>4</v>
      </c>
      <c r="B31" s="154" t="s">
        <v>176</v>
      </c>
      <c r="C31" s="154"/>
      <c r="D31" s="154"/>
      <c r="E31" s="154"/>
      <c r="F31" s="154"/>
      <c r="G31" s="154"/>
      <c r="H31" s="154"/>
    </row>
    <row r="32" spans="1:9" x14ac:dyDescent="0.3">
      <c r="A32" s="37">
        <v>4.0999999999999996</v>
      </c>
      <c r="B32" s="55" t="s">
        <v>145</v>
      </c>
      <c r="C32" s="83"/>
      <c r="D32" s="83"/>
      <c r="E32" s="83"/>
      <c r="F32" s="9"/>
      <c r="G32" s="9"/>
      <c r="H32" s="9"/>
    </row>
    <row r="33" spans="1:9" x14ac:dyDescent="0.3">
      <c r="A33" s="45" t="s">
        <v>106</v>
      </c>
      <c r="B33" s="42" t="s">
        <v>136</v>
      </c>
      <c r="C33" s="51" t="s">
        <v>52</v>
      </c>
      <c r="D33" s="40">
        <v>1</v>
      </c>
      <c r="E33" s="83"/>
      <c r="F33" s="9"/>
      <c r="G33" s="9"/>
      <c r="H33" s="9"/>
    </row>
    <row r="34" spans="1:9" x14ac:dyDescent="0.3">
      <c r="A34" s="45" t="s">
        <v>165</v>
      </c>
      <c r="B34" s="42" t="s">
        <v>134</v>
      </c>
      <c r="C34" s="51" t="s">
        <v>52</v>
      </c>
      <c r="D34" s="40">
        <v>1</v>
      </c>
      <c r="E34" s="85"/>
      <c r="F34" s="85"/>
      <c r="G34" s="85"/>
      <c r="H34" s="85"/>
    </row>
    <row r="35" spans="1:9" x14ac:dyDescent="0.3">
      <c r="A35" s="37">
        <v>4.2</v>
      </c>
      <c r="B35" s="55" t="s">
        <v>146</v>
      </c>
      <c r="C35" s="51"/>
      <c r="D35" s="40"/>
      <c r="E35" s="92"/>
      <c r="F35" s="67"/>
      <c r="G35" s="67"/>
      <c r="H35" s="67"/>
      <c r="I35" s="58" t="e">
        <f>SUM(#REF!)</f>
        <v>#REF!</v>
      </c>
    </row>
    <row r="36" spans="1:9" x14ac:dyDescent="0.3">
      <c r="A36" s="45" t="s">
        <v>112</v>
      </c>
      <c r="B36" s="52" t="s">
        <v>137</v>
      </c>
      <c r="C36" s="51" t="s">
        <v>52</v>
      </c>
      <c r="D36" s="45">
        <v>1</v>
      </c>
      <c r="E36" s="85"/>
      <c r="F36" s="85"/>
      <c r="G36" s="85"/>
      <c r="H36" s="85"/>
    </row>
    <row r="37" spans="1:9" x14ac:dyDescent="0.3">
      <c r="A37" s="37">
        <v>4.3</v>
      </c>
      <c r="B37" s="55" t="s">
        <v>110</v>
      </c>
      <c r="C37" s="83"/>
      <c r="D37" s="83"/>
      <c r="E37" s="92"/>
      <c r="F37" s="67"/>
      <c r="G37" s="67"/>
      <c r="H37" s="67"/>
      <c r="I37" s="58">
        <f>SUM(D36:D36)</f>
        <v>1</v>
      </c>
    </row>
    <row r="38" spans="1:9" x14ac:dyDescent="0.3">
      <c r="A38" s="45" t="s">
        <v>113</v>
      </c>
      <c r="B38" s="57" t="s">
        <v>101</v>
      </c>
      <c r="C38" s="45" t="s">
        <v>52</v>
      </c>
      <c r="D38" s="45">
        <v>1</v>
      </c>
      <c r="E38" s="85"/>
      <c r="F38" s="85"/>
      <c r="G38" s="85"/>
      <c r="H38" s="85"/>
    </row>
    <row r="39" spans="1:9" x14ac:dyDescent="0.3">
      <c r="A39" s="45" t="s">
        <v>114</v>
      </c>
      <c r="B39" s="57" t="s">
        <v>102</v>
      </c>
      <c r="C39" s="45" t="s">
        <v>52</v>
      </c>
      <c r="D39" s="45">
        <v>1</v>
      </c>
      <c r="E39" s="85"/>
      <c r="F39" s="85"/>
      <c r="G39" s="57"/>
      <c r="H39" s="85"/>
    </row>
    <row r="40" spans="1:9" x14ac:dyDescent="0.3">
      <c r="A40" s="54">
        <v>4.4000000000000004</v>
      </c>
      <c r="B40" s="55" t="s">
        <v>9</v>
      </c>
      <c r="C40" s="51"/>
      <c r="D40" s="40"/>
      <c r="E40" s="107"/>
      <c r="F40" s="107"/>
      <c r="G40" s="57"/>
      <c r="H40" s="107"/>
    </row>
    <row r="41" spans="1:9" ht="22.8" x14ac:dyDescent="0.3">
      <c r="A41" s="51" t="s">
        <v>188</v>
      </c>
      <c r="B41" s="57" t="s">
        <v>103</v>
      </c>
      <c r="C41" s="40" t="s">
        <v>10</v>
      </c>
      <c r="D41" s="51">
        <v>2</v>
      </c>
      <c r="E41" s="107"/>
      <c r="F41" s="107"/>
      <c r="G41" s="57"/>
      <c r="H41" s="107"/>
    </row>
    <row r="42" spans="1:9" ht="22.8" x14ac:dyDescent="0.3">
      <c r="A42" s="51" t="s">
        <v>189</v>
      </c>
      <c r="B42" s="57" t="s">
        <v>135</v>
      </c>
      <c r="C42" s="40" t="s">
        <v>10</v>
      </c>
      <c r="D42" s="51">
        <v>2</v>
      </c>
      <c r="E42" s="107"/>
      <c r="F42" s="107"/>
      <c r="G42" s="57"/>
      <c r="H42" s="107"/>
    </row>
    <row r="43" spans="1:9" x14ac:dyDescent="0.3">
      <c r="A43" s="100" t="s">
        <v>184</v>
      </c>
      <c r="B43" s="158" t="s">
        <v>183</v>
      </c>
      <c r="C43" s="159"/>
      <c r="D43" s="159"/>
      <c r="E43" s="159"/>
      <c r="F43" s="159"/>
      <c r="G43" s="159"/>
      <c r="H43" s="160"/>
    </row>
    <row r="44" spans="1:9" ht="22.8" x14ac:dyDescent="0.3">
      <c r="A44" s="106" t="s">
        <v>53</v>
      </c>
      <c r="B44" s="104" t="s">
        <v>180</v>
      </c>
      <c r="C44" s="105" t="s">
        <v>41</v>
      </c>
      <c r="D44" s="8">
        <v>7</v>
      </c>
      <c r="E44" s="103"/>
      <c r="F44" s="103"/>
      <c r="G44" s="103"/>
      <c r="H44" s="103"/>
    </row>
    <row r="45" spans="1:9" ht="22.8" x14ac:dyDescent="0.3">
      <c r="A45" s="106" t="s">
        <v>54</v>
      </c>
      <c r="B45" s="104" t="s">
        <v>181</v>
      </c>
      <c r="C45" s="105" t="s">
        <v>41</v>
      </c>
      <c r="D45" s="8">
        <v>0</v>
      </c>
      <c r="E45" s="103"/>
      <c r="F45" s="103"/>
      <c r="G45" s="103"/>
      <c r="H45" s="103"/>
    </row>
    <row r="46" spans="1:9" ht="22.8" x14ac:dyDescent="0.3">
      <c r="A46" s="106" t="s">
        <v>55</v>
      </c>
      <c r="B46" s="104" t="s">
        <v>182</v>
      </c>
      <c r="C46" s="105" t="s">
        <v>41</v>
      </c>
      <c r="D46" s="8">
        <v>2</v>
      </c>
      <c r="E46" s="103"/>
      <c r="F46" s="103"/>
      <c r="G46" s="103"/>
      <c r="H46" s="103"/>
    </row>
    <row r="47" spans="1:9" x14ac:dyDescent="0.3">
      <c r="A47" s="37">
        <v>5</v>
      </c>
      <c r="B47" s="82" t="s">
        <v>59</v>
      </c>
      <c r="C47" s="37"/>
      <c r="D47" s="45"/>
      <c r="E47" s="9"/>
      <c r="F47" s="9"/>
      <c r="G47" s="9"/>
      <c r="H47" s="9"/>
      <c r="I47" s="58">
        <f>SUM(D38:D39)</f>
        <v>2</v>
      </c>
    </row>
    <row r="48" spans="1:9" ht="34.35" customHeight="1" x14ac:dyDescent="0.3">
      <c r="A48" s="37">
        <v>5.0999999999999996</v>
      </c>
      <c r="B48" s="154" t="s">
        <v>60</v>
      </c>
      <c r="C48" s="154"/>
      <c r="D48" s="154"/>
      <c r="E48" s="154"/>
      <c r="F48" s="154"/>
      <c r="G48" s="154"/>
      <c r="H48" s="154"/>
    </row>
    <row r="49" spans="1:8" x14ac:dyDescent="0.3">
      <c r="A49" s="45" t="s">
        <v>53</v>
      </c>
      <c r="B49" s="46" t="s">
        <v>61</v>
      </c>
      <c r="C49" s="45" t="s">
        <v>62</v>
      </c>
      <c r="D49" s="45">
        <v>1</v>
      </c>
      <c r="E49" s="85"/>
      <c r="F49" s="85"/>
      <c r="G49" s="85"/>
      <c r="H49" s="85"/>
    </row>
    <row r="50" spans="1:8" x14ac:dyDescent="0.3">
      <c r="A50" s="45" t="s">
        <v>54</v>
      </c>
      <c r="B50" s="46" t="s">
        <v>63</v>
      </c>
      <c r="C50" s="45" t="s">
        <v>62</v>
      </c>
      <c r="D50" s="45">
        <v>1</v>
      </c>
      <c r="E50" s="85"/>
      <c r="F50" s="85"/>
      <c r="G50" s="85"/>
      <c r="H50" s="85"/>
    </row>
    <row r="51" spans="1:8" ht="21" customHeight="1" x14ac:dyDescent="0.3">
      <c r="A51" s="45" t="s">
        <v>55</v>
      </c>
      <c r="B51" s="46" t="s">
        <v>64</v>
      </c>
      <c r="C51" s="45" t="s">
        <v>62</v>
      </c>
      <c r="D51" s="29">
        <v>28</v>
      </c>
      <c r="E51" s="85"/>
      <c r="F51" s="85"/>
      <c r="G51" s="85"/>
      <c r="H51" s="85"/>
    </row>
    <row r="52" spans="1:8" ht="22.5" customHeight="1" x14ac:dyDescent="0.3">
      <c r="A52" s="37">
        <v>6</v>
      </c>
      <c r="B52" s="154" t="s">
        <v>138</v>
      </c>
      <c r="C52" s="154"/>
      <c r="D52" s="154"/>
      <c r="E52" s="154"/>
      <c r="F52" s="154"/>
      <c r="G52" s="22"/>
      <c r="H52" s="22"/>
    </row>
    <row r="53" spans="1:8" ht="58.35" customHeight="1" x14ac:dyDescent="0.3">
      <c r="A53" s="45">
        <v>6.1</v>
      </c>
      <c r="B53" s="46" t="s">
        <v>178</v>
      </c>
      <c r="C53" s="45" t="s">
        <v>42</v>
      </c>
      <c r="D53" s="45">
        <v>1</v>
      </c>
      <c r="E53" s="85"/>
      <c r="F53" s="85"/>
      <c r="G53" s="85"/>
      <c r="H53" s="85"/>
    </row>
    <row r="54" spans="1:8" ht="50.4" customHeight="1" x14ac:dyDescent="0.3">
      <c r="A54" s="45">
        <v>6.2</v>
      </c>
      <c r="B54" s="46" t="s">
        <v>166</v>
      </c>
      <c r="C54" s="45" t="s">
        <v>42</v>
      </c>
      <c r="D54" s="45">
        <v>1</v>
      </c>
      <c r="E54" s="85"/>
      <c r="F54" s="85"/>
      <c r="G54" s="85"/>
      <c r="H54" s="85"/>
    </row>
    <row r="55" spans="1:8" x14ac:dyDescent="0.3">
      <c r="A55" s="37">
        <v>7</v>
      </c>
      <c r="B55" s="22" t="s">
        <v>43</v>
      </c>
      <c r="C55" s="22"/>
      <c r="D55" s="37"/>
      <c r="E55" s="64"/>
      <c r="F55" s="64"/>
      <c r="G55" s="64"/>
      <c r="H55" s="64"/>
    </row>
    <row r="56" spans="1:8" x14ac:dyDescent="0.3">
      <c r="A56" s="45">
        <v>7.1</v>
      </c>
      <c r="B56" s="46" t="s">
        <v>44</v>
      </c>
      <c r="C56" s="45" t="s">
        <v>45</v>
      </c>
      <c r="D56" s="45">
        <v>1</v>
      </c>
      <c r="E56" s="85"/>
      <c r="F56" s="85"/>
      <c r="G56" s="85"/>
      <c r="H56" s="85"/>
    </row>
    <row r="57" spans="1:8" x14ac:dyDescent="0.3">
      <c r="A57" s="37">
        <v>8</v>
      </c>
      <c r="B57" s="22" t="s">
        <v>46</v>
      </c>
      <c r="C57" s="22"/>
      <c r="D57" s="37"/>
      <c r="E57" s="64"/>
      <c r="F57" s="64"/>
      <c r="G57" s="64"/>
      <c r="H57" s="64"/>
    </row>
    <row r="58" spans="1:8" x14ac:dyDescent="0.3">
      <c r="A58" s="45">
        <v>8.1</v>
      </c>
      <c r="B58" s="46" t="s">
        <v>47</v>
      </c>
      <c r="C58" s="45" t="s">
        <v>45</v>
      </c>
      <c r="D58" s="45">
        <v>1</v>
      </c>
      <c r="E58" s="85"/>
      <c r="F58" s="85"/>
      <c r="G58" s="85"/>
      <c r="H58" s="85"/>
    </row>
    <row r="59" spans="1:8" x14ac:dyDescent="0.3">
      <c r="A59" s="45">
        <v>8.1999999999999993</v>
      </c>
      <c r="B59" s="46" t="s">
        <v>48</v>
      </c>
      <c r="C59" s="45" t="s">
        <v>45</v>
      </c>
      <c r="D59" s="45">
        <v>1</v>
      </c>
      <c r="E59" s="85"/>
      <c r="F59" s="85"/>
      <c r="G59" s="85"/>
      <c r="H59" s="85"/>
    </row>
    <row r="60" spans="1:8" x14ac:dyDescent="0.3">
      <c r="A60" s="45">
        <v>8.3000000000000007</v>
      </c>
      <c r="B60" s="46" t="s">
        <v>76</v>
      </c>
      <c r="C60" s="45" t="s">
        <v>84</v>
      </c>
      <c r="D60" s="45">
        <v>2</v>
      </c>
      <c r="E60" s="85"/>
      <c r="F60" s="85"/>
      <c r="G60" s="85"/>
      <c r="H60" s="85"/>
    </row>
    <row r="61" spans="1:8" x14ac:dyDescent="0.3">
      <c r="A61" s="45">
        <v>8.4</v>
      </c>
      <c r="B61" s="46" t="s">
        <v>77</v>
      </c>
      <c r="C61" s="45"/>
      <c r="D61" s="45"/>
      <c r="E61" s="67"/>
      <c r="F61" s="67"/>
      <c r="G61" s="67"/>
      <c r="H61" s="67"/>
    </row>
    <row r="62" spans="1:8" x14ac:dyDescent="0.3">
      <c r="A62" s="45" t="s">
        <v>53</v>
      </c>
      <c r="B62" s="46" t="s">
        <v>78</v>
      </c>
      <c r="C62" s="45" t="s">
        <v>85</v>
      </c>
      <c r="D62" s="45">
        <v>50</v>
      </c>
      <c r="E62" s="85"/>
      <c r="F62" s="85"/>
      <c r="G62" s="85"/>
      <c r="H62" s="85"/>
    </row>
    <row r="63" spans="1:8" x14ac:dyDescent="0.3">
      <c r="A63" s="45" t="s">
        <v>54</v>
      </c>
      <c r="B63" s="46" t="s">
        <v>79</v>
      </c>
      <c r="C63" s="45" t="s">
        <v>85</v>
      </c>
      <c r="D63" s="45">
        <v>50</v>
      </c>
      <c r="E63" s="85"/>
      <c r="F63" s="85"/>
      <c r="G63" s="85"/>
      <c r="H63" s="85"/>
    </row>
    <row r="64" spans="1:8" x14ac:dyDescent="0.3">
      <c r="A64" s="45" t="s">
        <v>55</v>
      </c>
      <c r="B64" s="46" t="s">
        <v>80</v>
      </c>
      <c r="C64" s="45" t="s">
        <v>86</v>
      </c>
      <c r="D64" s="45">
        <v>200</v>
      </c>
      <c r="E64" s="85"/>
      <c r="F64" s="85"/>
      <c r="G64" s="85"/>
      <c r="H64" s="85"/>
    </row>
    <row r="65" spans="1:8" x14ac:dyDescent="0.3">
      <c r="A65" s="45" t="s">
        <v>57</v>
      </c>
      <c r="B65" s="46" t="s">
        <v>81</v>
      </c>
      <c r="C65" s="45" t="s">
        <v>85</v>
      </c>
      <c r="D65" s="45">
        <v>25</v>
      </c>
      <c r="E65" s="85"/>
      <c r="F65" s="85"/>
      <c r="G65" s="85"/>
      <c r="H65" s="85"/>
    </row>
    <row r="66" spans="1:8" x14ac:dyDescent="0.3">
      <c r="A66" s="45" t="s">
        <v>58</v>
      </c>
      <c r="B66" s="46" t="s">
        <v>187</v>
      </c>
      <c r="C66" s="45" t="s">
        <v>87</v>
      </c>
      <c r="D66" s="45">
        <v>100</v>
      </c>
      <c r="E66" s="85"/>
      <c r="F66" s="85"/>
      <c r="G66" s="85"/>
      <c r="H66" s="85"/>
    </row>
    <row r="67" spans="1:8" x14ac:dyDescent="0.3">
      <c r="A67" s="45" t="s">
        <v>82</v>
      </c>
      <c r="B67" s="46" t="s">
        <v>83</v>
      </c>
      <c r="C67" s="45" t="s">
        <v>85</v>
      </c>
      <c r="D67" s="45">
        <v>50</v>
      </c>
      <c r="E67" s="85"/>
      <c r="F67" s="85"/>
      <c r="G67" s="85"/>
      <c r="H67" s="85"/>
    </row>
    <row r="68" spans="1:8" ht="33.6" customHeight="1" x14ac:dyDescent="0.3">
      <c r="A68" s="45">
        <v>8.5</v>
      </c>
      <c r="B68" s="161" t="s">
        <v>211</v>
      </c>
      <c r="C68" s="45" t="s">
        <v>45</v>
      </c>
      <c r="D68" s="45">
        <v>1</v>
      </c>
      <c r="E68" s="108"/>
      <c r="F68" s="108"/>
      <c r="G68" s="108"/>
      <c r="H68" s="108"/>
    </row>
    <row r="69" spans="1:8" x14ac:dyDescent="0.3">
      <c r="A69" s="45">
        <v>8.6</v>
      </c>
      <c r="B69" s="46" t="s">
        <v>148</v>
      </c>
      <c r="C69" s="45" t="s">
        <v>45</v>
      </c>
      <c r="D69" s="45">
        <v>1</v>
      </c>
      <c r="E69" s="85"/>
      <c r="F69" s="85"/>
      <c r="G69" s="85"/>
      <c r="H69" s="85"/>
    </row>
    <row r="70" spans="1:8" ht="26.25" customHeight="1" x14ac:dyDescent="0.3">
      <c r="A70" s="45">
        <v>8.6999999999999993</v>
      </c>
      <c r="B70" s="46" t="s">
        <v>185</v>
      </c>
      <c r="C70" s="45" t="s">
        <v>45</v>
      </c>
      <c r="D70" s="45">
        <v>1</v>
      </c>
      <c r="E70" s="85"/>
      <c r="F70" s="85"/>
      <c r="G70" s="85"/>
      <c r="H70" s="85"/>
    </row>
    <row r="71" spans="1:8" ht="32.25" customHeight="1" x14ac:dyDescent="0.3">
      <c r="A71" s="5">
        <v>9</v>
      </c>
      <c r="B71" s="6" t="s">
        <v>168</v>
      </c>
      <c r="C71" s="8"/>
      <c r="D71" s="8"/>
      <c r="E71" s="85"/>
      <c r="F71" s="85"/>
      <c r="G71" s="85"/>
      <c r="H71" s="85"/>
    </row>
    <row r="72" spans="1:8" ht="41.25" customHeight="1" x14ac:dyDescent="0.3">
      <c r="A72" s="8">
        <v>9.1</v>
      </c>
      <c r="B72" s="97" t="s">
        <v>169</v>
      </c>
      <c r="C72" s="98" t="s">
        <v>18</v>
      </c>
      <c r="D72" s="99">
        <v>2</v>
      </c>
      <c r="E72" s="85"/>
      <c r="F72" s="85"/>
      <c r="G72" s="85"/>
      <c r="H72" s="85"/>
    </row>
    <row r="73" spans="1:8" ht="34.5" customHeight="1" x14ac:dyDescent="0.3">
      <c r="A73" s="8">
        <v>9.1999999999999993</v>
      </c>
      <c r="B73" s="97" t="s">
        <v>170</v>
      </c>
      <c r="C73" s="98" t="s">
        <v>18</v>
      </c>
      <c r="D73" s="99">
        <v>2</v>
      </c>
      <c r="E73" s="85"/>
      <c r="F73" s="85"/>
      <c r="G73" s="85"/>
      <c r="H73" s="85"/>
    </row>
    <row r="74" spans="1:8" ht="29.25" customHeight="1" x14ac:dyDescent="0.3">
      <c r="A74" s="8">
        <v>9.3000000000000007</v>
      </c>
      <c r="B74" s="97" t="s">
        <v>171</v>
      </c>
      <c r="C74" s="98" t="s">
        <v>18</v>
      </c>
      <c r="D74" s="99">
        <v>2</v>
      </c>
      <c r="E74" s="85"/>
      <c r="F74" s="85"/>
      <c r="G74" s="85"/>
      <c r="H74" s="85"/>
    </row>
    <row r="75" spans="1:8" x14ac:dyDescent="0.3">
      <c r="A75" s="123" t="s">
        <v>91</v>
      </c>
      <c r="B75" s="123"/>
      <c r="C75" s="123"/>
      <c r="D75" s="123"/>
      <c r="E75" s="64"/>
      <c r="F75" s="64"/>
      <c r="G75" s="65"/>
      <c r="H75" s="65"/>
    </row>
    <row r="76" spans="1:8" ht="15" thickBot="1" x14ac:dyDescent="0.35"/>
    <row r="77" spans="1:8" x14ac:dyDescent="0.3">
      <c r="F77" s="79"/>
      <c r="G77" s="80"/>
      <c r="H77" s="81"/>
    </row>
    <row r="78" spans="1:8" x14ac:dyDescent="0.3">
      <c r="D78" s="58"/>
      <c r="F78" s="13" t="s">
        <v>89</v>
      </c>
      <c r="G78" s="48"/>
      <c r="H78" s="61"/>
    </row>
    <row r="79" spans="1:8" x14ac:dyDescent="0.3">
      <c r="D79" s="58"/>
      <c r="F79" s="15"/>
      <c r="G79" s="30"/>
      <c r="H79" s="60"/>
    </row>
    <row r="80" spans="1:8" x14ac:dyDescent="0.3">
      <c r="G80" s="48"/>
      <c r="H80" s="61"/>
    </row>
    <row r="81" spans="1:8" ht="30" customHeight="1" x14ac:dyDescent="0.3">
      <c r="A81" s="120" t="s">
        <v>209</v>
      </c>
      <c r="B81" s="120"/>
      <c r="C81" s="120"/>
      <c r="D81" s="120"/>
      <c r="E81" s="120"/>
      <c r="F81" s="120"/>
      <c r="G81" s="120"/>
      <c r="H81" s="120"/>
    </row>
    <row r="82" spans="1:8" x14ac:dyDescent="0.3">
      <c r="A82" s="120"/>
      <c r="B82" s="120"/>
      <c r="C82" s="120"/>
      <c r="D82" s="120"/>
      <c r="E82" s="120"/>
      <c r="F82" s="120"/>
      <c r="G82" s="120"/>
      <c r="H82" s="120"/>
    </row>
  </sheetData>
  <mergeCells count="32">
    <mergeCell ref="B48:H48"/>
    <mergeCell ref="B52:F52"/>
    <mergeCell ref="A75:D75"/>
    <mergeCell ref="B27:H27"/>
    <mergeCell ref="B43:H43"/>
    <mergeCell ref="B21:H21"/>
    <mergeCell ref="B23:H23"/>
    <mergeCell ref="H11:H12"/>
    <mergeCell ref="B13:F13"/>
    <mergeCell ref="B31:H31"/>
    <mergeCell ref="B19:F19"/>
    <mergeCell ref="A1:H2"/>
    <mergeCell ref="B3:H3"/>
    <mergeCell ref="A4:A6"/>
    <mergeCell ref="B4:B6"/>
    <mergeCell ref="A8:H8"/>
    <mergeCell ref="A82:H82"/>
    <mergeCell ref="A81:H81"/>
    <mergeCell ref="C4:C6"/>
    <mergeCell ref="D4:D6"/>
    <mergeCell ref="E4:F5"/>
    <mergeCell ref="G4:H5"/>
    <mergeCell ref="B9:F9"/>
    <mergeCell ref="B10:F10"/>
    <mergeCell ref="A11:A12"/>
    <mergeCell ref="B11:B12"/>
    <mergeCell ref="C11:C12"/>
    <mergeCell ref="D11:D12"/>
    <mergeCell ref="E11:E12"/>
    <mergeCell ref="F11:F12"/>
    <mergeCell ref="G11:G12"/>
    <mergeCell ref="B18:H18"/>
  </mergeCells>
  <printOptions horizontalCentered="1"/>
  <pageMargins left="0.5" right="0.5" top="1" bottom="1.25" header="0.7" footer="0.3"/>
  <pageSetup paperSize="9" scale="60" orientation="landscape" r:id="rId1"/>
  <headerFooter>
    <oddHeader>&amp;LSection 4: Bidding Forms</oddHeader>
    <oddFooter xml:space="preserve">&amp;C&amp;"Calibri,Regular"&amp;K0000004C-&amp;P </oddFooter>
  </headerFooter>
  <rowBreaks count="2" manualBreakCount="2">
    <brk id="34" max="7" man="1"/>
    <brk id="5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Schedule No. 1C</vt:lpstr>
      <vt:lpstr>Schedule No. 2C</vt:lpstr>
      <vt:lpstr>Schedule No. 3C</vt:lpstr>
      <vt:lpstr>Schedule No. 4C</vt:lpstr>
      <vt:lpstr>'Schedule No. 1C'!Print_Area</vt:lpstr>
      <vt:lpstr>'Schedule No. 2C'!Print_Area</vt:lpstr>
      <vt:lpstr>'Schedule No. 3C'!Print_Area</vt:lpstr>
      <vt:lpstr>'Schedule No. 4C'!Print_Area</vt:lpstr>
      <vt:lpstr>'Schedule No. 1C'!Print_Titles</vt:lpstr>
      <vt:lpstr>'Schedule No. 2C'!Print_Titles</vt:lpstr>
      <vt:lpstr>'Schedule No. 3C'!Print_Titles</vt:lpstr>
      <vt:lpstr>'Schedule No. 4C'!Print_Titles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2020-05-16T14:53:48Z</cp:lastPrinted>
  <dcterms:created xsi:type="dcterms:W3CDTF">2006-09-16T00:00:00Z</dcterms:created>
  <dcterms:modified xsi:type="dcterms:W3CDTF">2024-12-02T03:51:27Z</dcterms:modified>
</cp:coreProperties>
</file>